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264"/>
  </bookViews>
  <sheets>
    <sheet name="汇总表" sheetId="3" r:id="rId1"/>
    <sheet name="明细表" sheetId="4" r:id="rId2"/>
  </sheets>
  <definedNames>
    <definedName name="_xlnm.Print_Area" localSheetId="0">汇总表!$A$1:$E$10</definedName>
    <definedName name="_xlnm.Print_Area" localSheetId="1">明细表!$A$1:$M$9</definedName>
    <definedName name="_xlnm.Print_Titles" localSheetId="1">明细表!$1:$5</definedName>
  </definedNames>
  <calcPr calcId="144525" iterate="1" iterateCount="100" iterateDelta="0.001"/>
</workbook>
</file>

<file path=xl/sharedStrings.xml><?xml version="1.0" encoding="utf-8"?>
<sst xmlns="http://schemas.openxmlformats.org/spreadsheetml/2006/main" count="43" uniqueCount="39">
  <si>
    <t>资产评估结果汇总表</t>
  </si>
  <si>
    <t>评估基准日：2022年5月23日</t>
  </si>
  <si>
    <t>委托人：无棣县人民法院</t>
  </si>
  <si>
    <t>金额单位：人民币元</t>
  </si>
  <si>
    <t>序号</t>
  </si>
  <si>
    <t>项目类别</t>
  </si>
  <si>
    <t>主房建筑面积(㎡)</t>
  </si>
  <si>
    <t>评估价值</t>
  </si>
  <si>
    <t>备 注</t>
  </si>
  <si>
    <t>马振霞、吴本征名下的住宅一套</t>
  </si>
  <si>
    <t>1、详见后附明细表。
2、委估房屋建筑面积根据委托人转来的《不动产登记资料查询结果证明》计入；车库不单独作价，其价值包含在主房价值中。
3、本次委估房产评估价值包含房产所占土地使用权的价值和房产后续装修的价值。
4、据《不动产登记资料查询结果证明》记载，该房产存在抵押权限制，抵押权人为山东无棣农村商业银行股份有限公司，抵押时间为2017年7月21日。本次评估未考虑抵押及可能存在的他项权利对评估价值的影响。</t>
  </si>
  <si>
    <t>合计</t>
  </si>
  <si>
    <t>合 计</t>
  </si>
  <si>
    <t>编制单位：滨州铭泰资产评估事务所</t>
  </si>
  <si>
    <t>编制日期：2022年6月8日</t>
  </si>
  <si>
    <t>房产清查评估明细表</t>
  </si>
  <si>
    <t>权利人</t>
  </si>
  <si>
    <t>位置</t>
  </si>
  <si>
    <t>用途</t>
  </si>
  <si>
    <t>幢号及房号</t>
  </si>
  <si>
    <t>结构</t>
  </si>
  <si>
    <t>建筑
总层数</t>
  </si>
  <si>
    <t>所在
楼层</t>
  </si>
  <si>
    <t>建筑面积
(㎡)</t>
  </si>
  <si>
    <t xml:space="preserve">评估单价   </t>
  </si>
  <si>
    <t xml:space="preserve">评估价值    </t>
  </si>
  <si>
    <t>备注</t>
  </si>
  <si>
    <t>房产一套</t>
  </si>
  <si>
    <t>马振霞、
吴本征</t>
  </si>
  <si>
    <t>无棣县海丰十五路以南、棣新八路以东明湖小区</t>
  </si>
  <si>
    <t>住宅</t>
  </si>
  <si>
    <t>F-5#楼1-101、1-201</t>
  </si>
  <si>
    <t>混合</t>
  </si>
  <si>
    <t>地上4层</t>
  </si>
  <si>
    <t>地上1-2层</t>
  </si>
  <si>
    <t>车库</t>
  </si>
  <si>
    <t>F-5#楼北侧东数第1个</t>
  </si>
  <si>
    <t>地上1层</t>
  </si>
  <si>
    <t>不单独作价</t>
  </si>
</sst>
</file>

<file path=xl/styles.xml><?xml version="1.0" encoding="utf-8"?>
<styleSheet xmlns="http://schemas.openxmlformats.org/spreadsheetml/2006/main">
  <numFmts count="6">
    <numFmt numFmtId="176" formatCode="0.00_ "/>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7" formatCode="[DBNum2][$RMB]General;[Red][DBNum2][$RMB]General"/>
  </numFmts>
  <fonts count="29">
    <font>
      <sz val="11"/>
      <color theme="1"/>
      <name val="等线"/>
      <charset val="134"/>
      <scheme val="minor"/>
    </font>
    <font>
      <sz val="10.5"/>
      <name val="仿宋"/>
      <charset val="134"/>
    </font>
    <font>
      <sz val="12"/>
      <name val="仿宋"/>
      <charset val="134"/>
    </font>
    <font>
      <b/>
      <sz val="22"/>
      <name val="仿宋"/>
      <charset val="134"/>
    </font>
    <font>
      <sz val="11"/>
      <name val="仿宋"/>
      <charset val="134"/>
    </font>
    <font>
      <b/>
      <sz val="11"/>
      <name val="仿宋"/>
      <charset val="134"/>
    </font>
    <font>
      <b/>
      <sz val="24"/>
      <name val="仿宋"/>
      <charset val="134"/>
    </font>
    <font>
      <sz val="11"/>
      <color indexed="8"/>
      <name val="仿宋"/>
      <charset val="134"/>
    </font>
    <font>
      <sz val="16"/>
      <color theme="1"/>
      <name val="仿宋"/>
      <charset val="134"/>
    </font>
    <font>
      <sz val="11"/>
      <color theme="0"/>
      <name val="等线"/>
      <charset val="0"/>
      <scheme val="minor"/>
    </font>
    <font>
      <sz val="11"/>
      <color theme="1"/>
      <name val="等线"/>
      <charset val="0"/>
      <scheme val="minor"/>
    </font>
    <font>
      <sz val="11"/>
      <color rgb="FFFA7D00"/>
      <name val="等线"/>
      <charset val="0"/>
      <scheme val="minor"/>
    </font>
    <font>
      <sz val="11"/>
      <color rgb="FF9C0006"/>
      <name val="等线"/>
      <charset val="0"/>
      <scheme val="minor"/>
    </font>
    <font>
      <sz val="11"/>
      <color rgb="FF3F3F76"/>
      <name val="等线"/>
      <charset val="0"/>
      <scheme val="minor"/>
    </font>
    <font>
      <b/>
      <sz val="15"/>
      <color theme="3"/>
      <name val="等线"/>
      <charset val="134"/>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1"/>
      <color theme="1"/>
      <name val="等线"/>
      <charset val="0"/>
      <scheme val="minor"/>
    </font>
    <font>
      <i/>
      <sz val="11"/>
      <color rgb="FF7F7F7F"/>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1"/>
      <color rgb="FF006100"/>
      <name val="等线"/>
      <charset val="0"/>
      <scheme val="minor"/>
    </font>
    <font>
      <b/>
      <sz val="11"/>
      <color rgb="FFFFFFFF"/>
      <name val="等线"/>
      <charset val="0"/>
      <scheme val="minor"/>
    </font>
    <font>
      <sz val="10"/>
      <color indexed="8"/>
      <name val="宋体"/>
      <charset val="134"/>
    </font>
    <font>
      <sz val="11"/>
      <color rgb="FF9C65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s>
  <borders count="31">
    <border>
      <left/>
      <right/>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thin">
        <color auto="1"/>
      </left>
      <right style="hair">
        <color auto="1"/>
      </right>
      <top/>
      <bottom/>
      <diagonal/>
    </border>
    <border>
      <left style="hair">
        <color auto="1"/>
      </left>
      <right style="hair">
        <color auto="1"/>
      </right>
      <top/>
      <bottom/>
      <diagonal/>
    </border>
    <border>
      <left/>
      <right style="hair">
        <color auto="1"/>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diagonal/>
    </border>
    <border>
      <left style="hair">
        <color auto="1"/>
      </left>
      <right style="thin">
        <color auto="1"/>
      </right>
      <top/>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top style="thin">
        <color auto="1"/>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3" fillId="14"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8"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3" borderId="26" applyNumberFormat="0" applyFont="0" applyAlignment="0" applyProtection="0">
      <alignment vertical="center"/>
    </xf>
    <xf numFmtId="0" fontId="9" fillId="4"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25" applyNumberFormat="0" applyFill="0" applyAlignment="0" applyProtection="0">
      <alignment vertical="center"/>
    </xf>
    <xf numFmtId="0" fontId="22" fillId="0" borderId="25" applyNumberFormat="0" applyFill="0" applyAlignment="0" applyProtection="0">
      <alignment vertical="center"/>
    </xf>
    <xf numFmtId="0" fontId="9" fillId="20" borderId="0" applyNumberFormat="0" applyBorder="0" applyAlignment="0" applyProtection="0">
      <alignment vertical="center"/>
    </xf>
    <xf numFmtId="0" fontId="17" fillId="0" borderId="28" applyNumberFormat="0" applyFill="0" applyAlignment="0" applyProtection="0">
      <alignment vertical="center"/>
    </xf>
    <xf numFmtId="0" fontId="9" fillId="25" borderId="0" applyNumberFormat="0" applyBorder="0" applyAlignment="0" applyProtection="0">
      <alignment vertical="center"/>
    </xf>
    <xf numFmtId="0" fontId="23" fillId="26" borderId="29" applyNumberFormat="0" applyAlignment="0" applyProtection="0">
      <alignment vertical="center"/>
    </xf>
    <xf numFmtId="0" fontId="24" fillId="26" borderId="24" applyNumberFormat="0" applyAlignment="0" applyProtection="0">
      <alignment vertical="center"/>
    </xf>
    <xf numFmtId="0" fontId="26" fillId="28" borderId="30" applyNumberFormat="0" applyAlignment="0" applyProtection="0">
      <alignment vertical="center"/>
    </xf>
    <xf numFmtId="0" fontId="10" fillId="29" borderId="0" applyNumberFormat="0" applyBorder="0" applyAlignment="0" applyProtection="0">
      <alignment vertical="center"/>
    </xf>
    <xf numFmtId="0" fontId="9" fillId="30" borderId="0" applyNumberFormat="0" applyBorder="0" applyAlignment="0" applyProtection="0">
      <alignment vertical="center"/>
    </xf>
    <xf numFmtId="0" fontId="11" fillId="0" borderId="23" applyNumberFormat="0" applyFill="0" applyAlignment="0" applyProtection="0">
      <alignment vertical="center"/>
    </xf>
    <xf numFmtId="0" fontId="20" fillId="0" borderId="27" applyNumberFormat="0" applyFill="0" applyAlignment="0" applyProtection="0">
      <alignment vertical="center"/>
    </xf>
    <xf numFmtId="0" fontId="25" fillId="27" borderId="0" applyNumberFormat="0" applyBorder="0" applyAlignment="0" applyProtection="0">
      <alignment vertical="center"/>
    </xf>
    <xf numFmtId="0" fontId="28" fillId="31" borderId="0" applyNumberFormat="0" applyBorder="0" applyAlignment="0" applyProtection="0">
      <alignment vertical="center"/>
    </xf>
    <xf numFmtId="0" fontId="10" fillId="10" borderId="0" applyNumberFormat="0" applyBorder="0" applyAlignment="0" applyProtection="0">
      <alignment vertical="center"/>
    </xf>
    <xf numFmtId="0" fontId="9" fillId="32" borderId="0" applyNumberFormat="0" applyBorder="0" applyAlignment="0" applyProtection="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9" fillId="19" borderId="0" applyNumberFormat="0" applyBorder="0" applyAlignment="0" applyProtection="0">
      <alignment vertical="center"/>
    </xf>
    <xf numFmtId="0" fontId="10" fillId="2"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10" fillId="8"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43" fontId="27" fillId="0" borderId="0" applyFont="0" applyFill="0" applyBorder="0" applyAlignment="0" applyProtection="0">
      <alignment vertical="center"/>
    </xf>
  </cellStyleXfs>
  <cellXfs count="71">
    <xf numFmtId="0" fontId="0" fillId="0" borderId="0" xfId="0"/>
    <xf numFmtId="0" fontId="1" fillId="0" borderId="0" xfId="49" applyFont="1" applyAlignment="1"/>
    <xf numFmtId="0" fontId="1" fillId="0" borderId="0" xfId="49" applyFont="1">
      <alignment vertical="center"/>
    </xf>
    <xf numFmtId="0" fontId="2" fillId="0" borderId="0" xfId="49" applyFont="1" applyAlignment="1"/>
    <xf numFmtId="0" fontId="3" fillId="0" borderId="0" xfId="49" applyFont="1" applyAlignment="1">
      <alignment horizontal="center" vertical="center"/>
    </xf>
    <xf numFmtId="0" fontId="4" fillId="0" borderId="0" xfId="49" applyFont="1" applyAlignment="1">
      <alignment horizontal="center" vertical="center"/>
    </xf>
    <xf numFmtId="0" fontId="4" fillId="0" borderId="1" xfId="49" applyFont="1" applyBorder="1">
      <alignment vertical="center"/>
    </xf>
    <xf numFmtId="0" fontId="4" fillId="0" borderId="0" xfId="49" applyFont="1">
      <alignment vertical="center"/>
    </xf>
    <xf numFmtId="0" fontId="5" fillId="0" borderId="2" xfId="49" applyFont="1" applyBorder="1" applyAlignment="1">
      <alignment horizontal="center" vertical="center" wrapText="1"/>
    </xf>
    <xf numFmtId="0" fontId="5" fillId="0" borderId="3" xfId="49" applyFont="1" applyBorder="1" applyAlignment="1">
      <alignment horizontal="center" vertical="center" wrapText="1"/>
    </xf>
    <xf numFmtId="0" fontId="5" fillId="0" borderId="4" xfId="49" applyFont="1" applyBorder="1" applyAlignment="1">
      <alignment horizontal="center" vertical="center" wrapText="1"/>
    </xf>
    <xf numFmtId="0" fontId="4" fillId="0" borderId="5"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6" xfId="49" applyFont="1" applyBorder="1" applyAlignment="1">
      <alignment horizontal="center" vertical="center"/>
    </xf>
    <xf numFmtId="0" fontId="4" fillId="0" borderId="6" xfId="49" applyFont="1" applyFill="1" applyBorder="1" applyAlignment="1">
      <alignment horizontal="center" vertical="center" wrapText="1"/>
    </xf>
    <xf numFmtId="0" fontId="4" fillId="0" borderId="9" xfId="49" applyFont="1" applyBorder="1" applyAlignment="1">
      <alignment horizontal="center" vertical="center"/>
    </xf>
    <xf numFmtId="0" fontId="4" fillId="0" borderId="10" xfId="49" applyFont="1" applyBorder="1" applyAlignment="1">
      <alignment horizontal="center" vertical="center" wrapText="1"/>
    </xf>
    <xf numFmtId="0" fontId="4" fillId="0" borderId="11" xfId="49" applyFont="1" applyBorder="1" applyAlignment="1">
      <alignment horizontal="center" vertical="center" wrapText="1"/>
    </xf>
    <xf numFmtId="0" fontId="4" fillId="0" borderId="10" xfId="49" applyFont="1" applyBorder="1" applyAlignment="1">
      <alignment horizontal="center" vertical="center"/>
    </xf>
    <xf numFmtId="0" fontId="4" fillId="0" borderId="10" xfId="49" applyFont="1" applyFill="1" applyBorder="1" applyAlignment="1">
      <alignment horizontal="center" vertical="center" wrapText="1"/>
    </xf>
    <xf numFmtId="0" fontId="5" fillId="0" borderId="12" xfId="49" applyFont="1" applyBorder="1" applyAlignment="1">
      <alignment horizontal="center" vertical="center"/>
    </xf>
    <xf numFmtId="0" fontId="5" fillId="0" borderId="13" xfId="49" applyFont="1" applyBorder="1" applyAlignment="1">
      <alignment horizontal="center" vertical="center"/>
    </xf>
    <xf numFmtId="0" fontId="5" fillId="0" borderId="13" xfId="49" applyFont="1" applyBorder="1">
      <alignment vertical="center"/>
    </xf>
    <xf numFmtId="0" fontId="4" fillId="0" borderId="0" xfId="49" applyFont="1" applyAlignment="1">
      <alignment horizontal="left" vertical="center"/>
    </xf>
    <xf numFmtId="0" fontId="4" fillId="0" borderId="0" xfId="49" applyFont="1" applyAlignment="1">
      <alignment horizontal="right" vertical="center"/>
    </xf>
    <xf numFmtId="0" fontId="0" fillId="0" borderId="0" xfId="49">
      <alignment vertical="center"/>
    </xf>
    <xf numFmtId="0" fontId="3" fillId="0" borderId="0" xfId="49" applyFont="1">
      <alignment vertical="center"/>
    </xf>
    <xf numFmtId="0" fontId="4" fillId="0" borderId="1" xfId="49" applyFont="1" applyBorder="1" applyAlignment="1">
      <alignment horizontal="right" vertical="center"/>
    </xf>
    <xf numFmtId="0" fontId="5" fillId="0" borderId="14" xfId="49" applyFont="1" applyBorder="1" applyAlignment="1">
      <alignment horizontal="center" vertical="center" wrapText="1"/>
    </xf>
    <xf numFmtId="49" fontId="4" fillId="0" borderId="8" xfId="49" applyNumberFormat="1" applyFont="1" applyFill="1" applyBorder="1" applyAlignment="1">
      <alignment horizontal="center" vertical="center"/>
    </xf>
    <xf numFmtId="176" fontId="4" fillId="0" borderId="8" xfId="49" applyNumberFormat="1" applyFont="1" applyBorder="1" applyAlignment="1">
      <alignment horizontal="center" vertical="center"/>
    </xf>
    <xf numFmtId="43" fontId="4" fillId="0" borderId="8" xfId="50" applyFont="1" applyFill="1" applyBorder="1" applyAlignment="1">
      <alignment vertical="center"/>
    </xf>
    <xf numFmtId="43" fontId="4" fillId="0" borderId="8" xfId="50" applyFont="1" applyBorder="1" applyAlignment="1">
      <alignment horizontal="center" vertical="center"/>
    </xf>
    <xf numFmtId="0" fontId="4" fillId="0" borderId="15" xfId="49" applyFont="1" applyBorder="1" applyAlignment="1">
      <alignment horizontal="left" vertical="center" wrapText="1"/>
    </xf>
    <xf numFmtId="49" fontId="4" fillId="0" borderId="6" xfId="49" applyNumberFormat="1" applyFont="1" applyFill="1" applyBorder="1" applyAlignment="1">
      <alignment horizontal="center" vertical="center"/>
    </xf>
    <xf numFmtId="176" fontId="4" fillId="0" borderId="6" xfId="49" applyNumberFormat="1" applyFont="1" applyBorder="1" applyAlignment="1">
      <alignment horizontal="center" vertical="center"/>
    </xf>
    <xf numFmtId="43" fontId="4" fillId="0" borderId="6" xfId="50" applyFont="1" applyFill="1" applyBorder="1" applyAlignment="1">
      <alignment vertical="center"/>
    </xf>
    <xf numFmtId="43" fontId="4" fillId="0" borderId="6" xfId="50" applyFont="1" applyBorder="1" applyAlignment="1">
      <alignment horizontal="center" vertical="center"/>
    </xf>
    <xf numFmtId="0" fontId="4" fillId="0" borderId="16" xfId="49" applyFont="1" applyBorder="1" applyAlignment="1">
      <alignment horizontal="left" vertical="center" wrapText="1"/>
    </xf>
    <xf numFmtId="176" fontId="5" fillId="0" borderId="13" xfId="49" applyNumberFormat="1" applyFont="1" applyBorder="1" applyAlignment="1">
      <alignment horizontal="center" vertical="center"/>
    </xf>
    <xf numFmtId="43" fontId="5" fillId="0" borderId="13" xfId="50" applyFont="1" applyFill="1" applyBorder="1" applyAlignment="1">
      <alignment horizontal="center" vertical="center"/>
    </xf>
    <xf numFmtId="0" fontId="5" fillId="0" borderId="17" xfId="49" applyFont="1" applyBorder="1" applyAlignment="1">
      <alignment horizontal="center" vertical="center"/>
    </xf>
    <xf numFmtId="43" fontId="1" fillId="0" borderId="0" xfId="49" applyNumberFormat="1" applyFont="1" applyAlignment="1"/>
    <xf numFmtId="0" fontId="2" fillId="0" borderId="0" xfId="49" applyFont="1">
      <alignment vertical="center"/>
    </xf>
    <xf numFmtId="0" fontId="2" fillId="0" borderId="0" xfId="49" applyFont="1" applyAlignment="1">
      <alignment horizontal="center"/>
    </xf>
    <xf numFmtId="0" fontId="6" fillId="0" borderId="0" xfId="49" applyFont="1" applyAlignment="1">
      <alignment horizontal="center" vertical="center"/>
    </xf>
    <xf numFmtId="0" fontId="7" fillId="0" borderId="0" xfId="49" applyFont="1" applyAlignment="1">
      <alignment horizontal="center" vertical="center" wrapText="1"/>
    </xf>
    <xf numFmtId="0" fontId="7" fillId="0" borderId="0" xfId="49" applyFont="1" applyAlignment="1">
      <alignment vertical="center" wrapText="1"/>
    </xf>
    <xf numFmtId="0" fontId="4" fillId="0" borderId="1" xfId="49" applyFont="1" applyBorder="1" applyAlignment="1">
      <alignment horizontal="left" vertical="center"/>
    </xf>
    <xf numFmtId="0" fontId="5" fillId="0" borderId="2" xfId="49" applyFont="1" applyBorder="1" applyAlignment="1">
      <alignment horizontal="center" vertical="center"/>
    </xf>
    <xf numFmtId="0" fontId="5" fillId="0" borderId="3" xfId="49" applyFont="1" applyBorder="1" applyAlignment="1">
      <alignment horizontal="center" vertical="center"/>
    </xf>
    <xf numFmtId="0" fontId="5" fillId="0" borderId="14" xfId="49" applyFont="1" applyBorder="1" applyAlignment="1">
      <alignment horizontal="center" vertical="center"/>
    </xf>
    <xf numFmtId="0" fontId="4" fillId="0" borderId="18" xfId="49" applyFont="1" applyBorder="1" applyAlignment="1">
      <alignment horizontal="center" vertical="center"/>
    </xf>
    <xf numFmtId="43" fontId="4" fillId="0" borderId="8" xfId="50" applyFont="1" applyFill="1" applyBorder="1" applyAlignment="1">
      <alignment horizontal="center" vertical="center"/>
    </xf>
    <xf numFmtId="0" fontId="4" fillId="0" borderId="19" xfId="49" applyFont="1" applyBorder="1" applyAlignment="1">
      <alignment horizontal="left" vertical="center" wrapText="1"/>
    </xf>
    <xf numFmtId="0" fontId="5" fillId="0" borderId="12" xfId="49" applyFont="1" applyBorder="1" applyAlignment="1">
      <alignment horizontal="center" vertical="center" wrapText="1"/>
    </xf>
    <xf numFmtId="176" fontId="4" fillId="0" borderId="13" xfId="49" applyNumberFormat="1" applyFont="1" applyBorder="1" applyAlignment="1">
      <alignment horizontal="center" vertical="center"/>
    </xf>
    <xf numFmtId="0" fontId="4" fillId="0" borderId="17" xfId="49" applyFont="1" applyBorder="1" applyAlignment="1">
      <alignment horizontal="center" vertical="center" wrapText="1"/>
    </xf>
    <xf numFmtId="0" fontId="5" fillId="0" borderId="20" xfId="49" applyFont="1" applyBorder="1" applyAlignment="1">
      <alignment horizontal="center" vertical="center"/>
    </xf>
    <xf numFmtId="0" fontId="5" fillId="0" borderId="21" xfId="49" applyFont="1" applyBorder="1" applyAlignment="1">
      <alignment horizontal="center" vertical="center"/>
    </xf>
    <xf numFmtId="43" fontId="5" fillId="0" borderId="10" xfId="50" applyFont="1" applyFill="1" applyBorder="1" applyAlignment="1">
      <alignment horizontal="center" vertical="center"/>
    </xf>
    <xf numFmtId="0" fontId="2" fillId="0" borderId="16" xfId="49" applyFont="1" applyBorder="1" applyAlignment="1">
      <alignment horizontal="left" vertical="center" wrapText="1"/>
    </xf>
    <xf numFmtId="0" fontId="4" fillId="0" borderId="22" xfId="49" applyFont="1" applyBorder="1">
      <alignment vertical="center"/>
    </xf>
    <xf numFmtId="0" fontId="4" fillId="0" borderId="0" xfId="49" applyFont="1" applyAlignment="1">
      <alignment horizontal="center"/>
    </xf>
    <xf numFmtId="0" fontId="4" fillId="0" borderId="0" xfId="49" applyFont="1" applyAlignment="1"/>
    <xf numFmtId="43" fontId="4" fillId="0" borderId="0" xfId="49" applyNumberFormat="1" applyFont="1" applyAlignment="1"/>
    <xf numFmtId="0" fontId="8" fillId="2" borderId="0" xfId="49" applyFont="1" applyFill="1" applyAlignment="1">
      <alignment horizontal="center" vertical="center"/>
    </xf>
    <xf numFmtId="177" fontId="2" fillId="0" borderId="0" xfId="49" applyNumberFormat="1" applyFont="1" applyAlignment="1"/>
    <xf numFmtId="43" fontId="2" fillId="0" borderId="0" xfId="49" applyNumberFormat="1" applyFont="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千位分隔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abSelected="1" topLeftCell="A2" workbookViewId="0">
      <selection activeCell="C9" sqref="C9:E9"/>
    </sheetView>
  </sheetViews>
  <sheetFormatPr defaultColWidth="9" defaultRowHeight="15.6"/>
  <cols>
    <col min="1" max="1" width="10.6666666666667" style="46" customWidth="1"/>
    <col min="2" max="2" width="32.7777777777778" style="3" customWidth="1"/>
    <col min="3" max="3" width="20.2222222222222" style="3" customWidth="1"/>
    <col min="4" max="4" width="21.3333333333333" style="3" customWidth="1"/>
    <col min="5" max="5" width="38.8888888888889" style="3" customWidth="1"/>
    <col min="6" max="7" width="9" style="3"/>
    <col min="8" max="8" width="36.1111111111111" style="3" customWidth="1"/>
    <col min="9" max="16384" width="9" style="3"/>
  </cols>
  <sheetData>
    <row r="1" ht="42" customHeight="1" spans="1:5">
      <c r="A1" s="47" t="s">
        <v>0</v>
      </c>
      <c r="B1" s="47"/>
      <c r="C1" s="47"/>
      <c r="D1" s="47"/>
      <c r="E1" s="47"/>
    </row>
    <row r="2" ht="6" customHeight="1" spans="1:5">
      <c r="A2" s="47"/>
      <c r="B2" s="47"/>
      <c r="C2" s="47"/>
      <c r="D2" s="47"/>
      <c r="E2" s="47"/>
    </row>
    <row r="3" ht="27" customHeight="1" spans="1:9">
      <c r="A3" s="48" t="s">
        <v>1</v>
      </c>
      <c r="B3" s="48"/>
      <c r="C3" s="48"/>
      <c r="D3" s="48"/>
      <c r="E3" s="48"/>
      <c r="F3" s="49"/>
      <c r="G3" s="49"/>
      <c r="H3" s="49"/>
      <c r="I3" s="49"/>
    </row>
    <row r="4" ht="27" customHeight="1" spans="1:5">
      <c r="A4" s="6" t="s">
        <v>2</v>
      </c>
      <c r="B4" s="6"/>
      <c r="C4" s="6"/>
      <c r="D4" s="50"/>
      <c r="E4" s="29" t="s">
        <v>3</v>
      </c>
    </row>
    <row r="5" ht="49.95" customHeight="1" spans="1:5">
      <c r="A5" s="51" t="s">
        <v>4</v>
      </c>
      <c r="B5" s="52" t="s">
        <v>5</v>
      </c>
      <c r="C5" s="9" t="s">
        <v>6</v>
      </c>
      <c r="D5" s="52" t="s">
        <v>7</v>
      </c>
      <c r="E5" s="53" t="s">
        <v>8</v>
      </c>
    </row>
    <row r="6" ht="193" customHeight="1" spans="1:5">
      <c r="A6" s="54">
        <v>1</v>
      </c>
      <c r="B6" s="14" t="s">
        <v>9</v>
      </c>
      <c r="C6" s="32">
        <f>明细表!J6</f>
        <v>230.16</v>
      </c>
      <c r="D6" s="55">
        <f>明细表!L6</f>
        <v>2209536</v>
      </c>
      <c r="E6" s="56" t="s">
        <v>10</v>
      </c>
    </row>
    <row r="7" ht="55" customHeight="1" spans="1:5">
      <c r="A7" s="57" t="s">
        <v>11</v>
      </c>
      <c r="B7" s="23"/>
      <c r="C7" s="58"/>
      <c r="D7" s="42">
        <f>D6</f>
        <v>2209536</v>
      </c>
      <c r="E7" s="59"/>
    </row>
    <row r="8" ht="49.95" hidden="1" customHeight="1" spans="1:5">
      <c r="A8" s="60" t="s">
        <v>12</v>
      </c>
      <c r="B8" s="61"/>
      <c r="C8" s="62"/>
      <c r="D8" s="62">
        <f>SUM(D6:D6)</f>
        <v>2209536</v>
      </c>
      <c r="E8" s="63"/>
    </row>
    <row r="9" s="45" customFormat="1" ht="24.9" customHeight="1" spans="1:5">
      <c r="A9" s="64" t="s">
        <v>13</v>
      </c>
      <c r="B9" s="64"/>
      <c r="C9" s="26"/>
      <c r="D9" s="26"/>
      <c r="E9" s="26"/>
    </row>
    <row r="10" s="45" customFormat="1" ht="24.9" customHeight="1" spans="1:5">
      <c r="A10" s="7" t="s">
        <v>14</v>
      </c>
      <c r="B10" s="7"/>
      <c r="C10" s="7"/>
      <c r="D10" s="25"/>
      <c r="E10" s="25"/>
    </row>
    <row r="11" ht="14.4" spans="1:5">
      <c r="A11" s="65"/>
      <c r="B11" s="66"/>
      <c r="C11" s="66"/>
      <c r="D11" s="67"/>
      <c r="E11" s="66"/>
    </row>
    <row r="12" ht="14.4" spans="1:5">
      <c r="A12" s="65"/>
      <c r="B12" s="66"/>
      <c r="C12" s="66"/>
      <c r="D12" s="67"/>
      <c r="E12" s="66"/>
    </row>
    <row r="13" ht="14.4" spans="1:5">
      <c r="A13" s="65"/>
      <c r="B13" s="66"/>
      <c r="C13" s="66"/>
      <c r="D13" s="66"/>
      <c r="E13" s="66"/>
    </row>
    <row r="14" ht="14.4" spans="1:5">
      <c r="A14" s="65"/>
      <c r="B14" s="66"/>
      <c r="C14" s="66"/>
      <c r="D14" s="66"/>
      <c r="E14" s="66"/>
    </row>
    <row r="15" ht="43.5" hidden="1" customHeight="1" spans="4:5">
      <c r="D15" s="68" t="str">
        <f>SUBSTITUTE(SUBSTITUTE(IF(VALUE(D8)&lt;0,"负","")&amp;TEXT(TRUNC(ABS(ROUND(VALUE(D8),2))),"[DBNum2]")&amp;"元"&amp;IF(ISERR(FIND(".",ROUND(VALUE(D8),2))),"",TEXT(RIGHT(TRUNC(ROUND(VALUE(D8),2)*10)),"[DBNum2]"))&amp;IF(ISERR(FIND(".0",TEXT(VALUE(D8),"0.00"))),"角","")&amp;IF(LEFT(RIGHT(ROUND(VALUE(D8),2),3))=".",TEXT(RIGHT(ROUND(VALUE(D8),2)),"[DBNum2]")&amp;"分",IF(ROUND(VALUE(D8),2)=0,"","整")),"零元零",""),"零元",)</f>
        <v>贰佰贰拾万玖仟伍佰叁拾陆元整</v>
      </c>
      <c r="E15" s="68"/>
    </row>
    <row r="18" spans="8:8">
      <c r="H18" s="69">
        <f>D8</f>
        <v>2209536</v>
      </c>
    </row>
    <row r="19" spans="4:4">
      <c r="D19" s="70"/>
    </row>
  </sheetData>
  <mergeCells count="6">
    <mergeCell ref="A3:E3"/>
    <mergeCell ref="A7:B7"/>
    <mergeCell ref="A8:B8"/>
    <mergeCell ref="C9:E9"/>
    <mergeCell ref="D15:E15"/>
    <mergeCell ref="A1:E2"/>
  </mergeCells>
  <printOptions horizontalCentered="1" verticalCentered="1"/>
  <pageMargins left="0.707638888888889" right="0.707638888888889" top="0.314583333333333"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3"/>
  <sheetViews>
    <sheetView workbookViewId="0">
      <selection activeCell="H9" sqref="H9:M9"/>
    </sheetView>
  </sheetViews>
  <sheetFormatPr defaultColWidth="9" defaultRowHeight="15.6"/>
  <cols>
    <col min="1" max="1" width="6.66666666666667" style="3" customWidth="1"/>
    <col min="2" max="2" width="11.8888888888889" style="3" customWidth="1"/>
    <col min="3" max="3" width="10.3333333333333" style="3" customWidth="1"/>
    <col min="4" max="4" width="24.1111111111111" style="3" customWidth="1"/>
    <col min="5" max="5" width="7.77777777777778" style="3" customWidth="1"/>
    <col min="6" max="6" width="11.4444444444444" style="3" customWidth="1"/>
    <col min="7" max="7" width="9.33333333333333" style="3" customWidth="1"/>
    <col min="8" max="8" width="10.5555555555556" style="3" customWidth="1"/>
    <col min="9" max="9" width="12" style="3" customWidth="1"/>
    <col min="10" max="10" width="11.5555555555556" style="3" customWidth="1"/>
    <col min="11" max="11" width="12.7777777777778" style="3" customWidth="1"/>
    <col min="12" max="12" width="19" style="3" customWidth="1"/>
    <col min="13" max="13" width="11" style="3" customWidth="1"/>
    <col min="14" max="14" width="10.3333333333333" style="3" customWidth="1"/>
    <col min="15" max="16384" width="9" style="3"/>
  </cols>
  <sheetData>
    <row r="1" ht="24" customHeight="1" spans="1:13">
      <c r="A1" s="4" t="s">
        <v>15</v>
      </c>
      <c r="B1" s="4"/>
      <c r="C1" s="4"/>
      <c r="D1" s="4"/>
      <c r="E1" s="4"/>
      <c r="F1" s="4"/>
      <c r="G1" s="4"/>
      <c r="H1" s="4"/>
      <c r="I1" s="4"/>
      <c r="J1" s="4"/>
      <c r="K1" s="4"/>
      <c r="L1" s="4"/>
      <c r="M1" s="4"/>
    </row>
    <row r="2" ht="17.4" customHeight="1" spans="1:14">
      <c r="A2" s="4"/>
      <c r="B2" s="4"/>
      <c r="C2" s="4"/>
      <c r="D2" s="4"/>
      <c r="E2" s="4"/>
      <c r="F2" s="4"/>
      <c r="G2" s="4"/>
      <c r="H2" s="4"/>
      <c r="I2" s="4"/>
      <c r="J2" s="4"/>
      <c r="K2" s="4"/>
      <c r="L2" s="4"/>
      <c r="M2" s="4"/>
      <c r="N2" s="28"/>
    </row>
    <row r="3" s="1" customFormat="1" ht="22.5" customHeight="1" spans="1:14">
      <c r="A3" s="5" t="str">
        <f>汇总表!A3</f>
        <v>评估基准日：2022年5月23日</v>
      </c>
      <c r="B3" s="5"/>
      <c r="C3" s="5"/>
      <c r="D3" s="5"/>
      <c r="E3" s="5"/>
      <c r="F3" s="5"/>
      <c r="G3" s="5"/>
      <c r="H3" s="5"/>
      <c r="I3" s="5"/>
      <c r="J3" s="5"/>
      <c r="K3" s="5"/>
      <c r="L3" s="5"/>
      <c r="M3" s="5"/>
      <c r="N3" s="2"/>
    </row>
    <row r="4" s="2" customFormat="1" ht="22.5" customHeight="1" spans="1:13">
      <c r="A4" s="6" t="str">
        <f>汇总表!A4</f>
        <v>委托人：无棣县人民法院</v>
      </c>
      <c r="B4" s="6"/>
      <c r="C4" s="6"/>
      <c r="D4" s="6"/>
      <c r="E4" s="7"/>
      <c r="F4" s="7"/>
      <c r="G4" s="7"/>
      <c r="H4" s="7"/>
      <c r="I4" s="7"/>
      <c r="J4" s="7"/>
      <c r="K4" s="6"/>
      <c r="L4" s="29" t="s">
        <v>3</v>
      </c>
      <c r="M4" s="29"/>
    </row>
    <row r="5" s="1" customFormat="1" ht="37.8" customHeight="1" spans="1:13">
      <c r="A5" s="8" t="s">
        <v>4</v>
      </c>
      <c r="B5" s="9" t="s">
        <v>5</v>
      </c>
      <c r="C5" s="10" t="s">
        <v>16</v>
      </c>
      <c r="D5" s="9" t="s">
        <v>17</v>
      </c>
      <c r="E5" s="9" t="s">
        <v>18</v>
      </c>
      <c r="F5" s="9" t="s">
        <v>19</v>
      </c>
      <c r="G5" s="9" t="s">
        <v>20</v>
      </c>
      <c r="H5" s="9" t="s">
        <v>21</v>
      </c>
      <c r="I5" s="9" t="s">
        <v>22</v>
      </c>
      <c r="J5" s="9" t="s">
        <v>23</v>
      </c>
      <c r="K5" s="9" t="s">
        <v>24</v>
      </c>
      <c r="L5" s="9" t="s">
        <v>25</v>
      </c>
      <c r="M5" s="30" t="s">
        <v>26</v>
      </c>
    </row>
    <row r="6" s="1" customFormat="1" ht="100" customHeight="1" spans="1:13">
      <c r="A6" s="11">
        <v>1</v>
      </c>
      <c r="B6" s="12" t="s">
        <v>27</v>
      </c>
      <c r="C6" s="13" t="s">
        <v>28</v>
      </c>
      <c r="D6" s="12" t="s">
        <v>29</v>
      </c>
      <c r="E6" s="14" t="s">
        <v>30</v>
      </c>
      <c r="F6" s="14" t="s">
        <v>31</v>
      </c>
      <c r="G6" s="15" t="s">
        <v>32</v>
      </c>
      <c r="H6" s="16" t="s">
        <v>33</v>
      </c>
      <c r="I6" s="31" t="s">
        <v>34</v>
      </c>
      <c r="J6" s="32">
        <v>230.16</v>
      </c>
      <c r="K6" s="33">
        <v>9600</v>
      </c>
      <c r="L6" s="34">
        <f>J6*K6</f>
        <v>2209536</v>
      </c>
      <c r="M6" s="35"/>
    </row>
    <row r="7" s="1" customFormat="1" ht="100" customHeight="1" spans="1:13">
      <c r="A7" s="17"/>
      <c r="B7" s="18"/>
      <c r="C7" s="19"/>
      <c r="D7" s="18"/>
      <c r="E7" s="12" t="s">
        <v>35</v>
      </c>
      <c r="F7" s="12" t="s">
        <v>36</v>
      </c>
      <c r="G7" s="20"/>
      <c r="H7" s="21"/>
      <c r="I7" s="36" t="s">
        <v>37</v>
      </c>
      <c r="J7" s="37">
        <v>20.65</v>
      </c>
      <c r="K7" s="38" t="s">
        <v>38</v>
      </c>
      <c r="L7" s="39"/>
      <c r="M7" s="40"/>
    </row>
    <row r="8" s="1" customFormat="1" ht="37.8" customHeight="1" spans="1:14">
      <c r="A8" s="22" t="s">
        <v>11</v>
      </c>
      <c r="B8" s="23"/>
      <c r="C8" s="23"/>
      <c r="D8" s="24"/>
      <c r="E8" s="24"/>
      <c r="F8" s="24"/>
      <c r="G8" s="24"/>
      <c r="H8" s="24"/>
      <c r="I8" s="24"/>
      <c r="J8" s="41"/>
      <c r="K8" s="23"/>
      <c r="L8" s="42">
        <f>SUM(L6:L6)</f>
        <v>2209536</v>
      </c>
      <c r="M8" s="43"/>
      <c r="N8" s="44"/>
    </row>
    <row r="9" s="1" customFormat="1" ht="24" customHeight="1" spans="1:13">
      <c r="A9" s="25" t="str">
        <f>汇总表!A10</f>
        <v>编制日期：2022年6月8日</v>
      </c>
      <c r="B9" s="25"/>
      <c r="C9" s="25"/>
      <c r="D9" s="25"/>
      <c r="E9" s="25"/>
      <c r="F9" s="25"/>
      <c r="G9" s="25"/>
      <c r="H9" s="26"/>
      <c r="I9" s="26"/>
      <c r="J9" s="26"/>
      <c r="K9" s="26"/>
      <c r="L9" s="26"/>
      <c r="M9" s="26"/>
    </row>
    <row r="17" spans="7:9">
      <c r="G17" s="27"/>
      <c r="H17" s="27"/>
      <c r="I17" s="27"/>
    </row>
    <row r="18" spans="7:9">
      <c r="G18" s="27"/>
      <c r="H18" s="27"/>
      <c r="I18" s="27"/>
    </row>
    <row r="19" spans="7:9">
      <c r="G19" s="27"/>
      <c r="H19" s="27"/>
      <c r="I19" s="27"/>
    </row>
    <row r="20" spans="7:9">
      <c r="G20" s="27"/>
      <c r="H20" s="27"/>
      <c r="I20" s="27"/>
    </row>
    <row r="21" spans="7:9">
      <c r="G21" s="27"/>
      <c r="H21" s="27"/>
      <c r="I21" s="27"/>
    </row>
    <row r="22" spans="7:9">
      <c r="G22" s="27"/>
      <c r="H22" s="27"/>
      <c r="I22" s="27"/>
    </row>
    <row r="23" spans="7:9">
      <c r="G23" s="27"/>
      <c r="H23" s="27"/>
      <c r="I23" s="27"/>
    </row>
  </sheetData>
  <mergeCells count="14">
    <mergeCell ref="A3:M3"/>
    <mergeCell ref="L4:M4"/>
    <mergeCell ref="A8:B8"/>
    <mergeCell ref="A9:D9"/>
    <mergeCell ref="H9:M9"/>
    <mergeCell ref="A6:A7"/>
    <mergeCell ref="B6:B7"/>
    <mergeCell ref="C6:C7"/>
    <mergeCell ref="D6:D7"/>
    <mergeCell ref="G6:G7"/>
    <mergeCell ref="H6:H7"/>
    <mergeCell ref="L6:L7"/>
    <mergeCell ref="M6:M7"/>
    <mergeCell ref="A1:M2"/>
  </mergeCells>
  <printOptions horizontalCentered="1"/>
  <pageMargins left="0.433070866141732" right="0.47244094488189" top="1.18110236220472" bottom="0.748031496062992" header="0.31496062992126" footer="0.31496062992126"/>
  <pageSetup paperSize="9" scale="8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2021-08-23T04:43:00Z</cp:lastPrinted>
  <dcterms:modified xsi:type="dcterms:W3CDTF">2022-08-04T07:39:07Z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65957F493D1E4786ABC30BEF78402BFA</vt:lpwstr>
  </property>
  <property fmtid="{D5CDD505-2E9C-101B-9397-08002B2CF9AE}" pid="3" name="KSOProductBuildVer">
    <vt:lpwstr>2052-11.1.0.10938</vt:lpwstr>
  </property>
</Properties>
</file>