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05" activeTab="0"/>
  </bookViews>
  <sheets>
    <sheet name="房地产" sheetId="1" r:id="rId1"/>
    <sheet name="移动物品" sheetId="2" r:id="rId2"/>
    <sheet name="汇总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<sst xmlns="http://schemas.openxmlformats.org/spreadsheetml/2006/main" count="60" uniqueCount="52">
  <si>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 xml:space="preserve">  房地产清查评估明细表</t>
  </si>
  <si>
    <t xml:space="preserve">产权持有者：余佳琪                            评估基准日:2022年09月25日                          金额单位:人民币元    </t>
  </si>
  <si>
    <t>序号</t>
  </si>
  <si>
    <t>房屋建筑物
名称</t>
  </si>
  <si>
    <t xml:space="preserve"> 地 块 位 置</t>
  </si>
  <si>
    <t>不动产权证号</t>
  </si>
  <si>
    <t>不动产单元号</t>
  </si>
  <si>
    <t>建筑面积（m²）</t>
  </si>
  <si>
    <t>土地使用权面积（m²）</t>
  </si>
  <si>
    <t>单　价</t>
  </si>
  <si>
    <t xml:space="preserve">  评 估 价 值</t>
  </si>
  <si>
    <t xml:space="preserve"> 备 注</t>
  </si>
  <si>
    <t>联体排楼</t>
  </si>
  <si>
    <t>衢州市世纪锋尚小区15-1号</t>
  </si>
  <si>
    <t>浙（2018）衢州市不动产权第0026451号</t>
  </si>
  <si>
    <t>330802006116GB00014F00010003</t>
  </si>
  <si>
    <t>含固定装潢</t>
  </si>
  <si>
    <t>储藏间</t>
  </si>
  <si>
    <t xml:space="preserve">   合  计</t>
  </si>
  <si>
    <t xml:space="preserve">龙游正信资产评估事务所                                       </t>
  </si>
  <si>
    <t xml:space="preserve">                                             室内可移动物品清查评估明细表                                             </t>
  </si>
  <si>
    <t xml:space="preserve">产权持有者：何双全 魏世红                            评估基准日:2022年05月24日              金额单位:人民币元    </t>
  </si>
  <si>
    <t>名称</t>
  </si>
  <si>
    <t>存放位置</t>
  </si>
  <si>
    <t>品牌</t>
  </si>
  <si>
    <t>数量</t>
  </si>
  <si>
    <t>单位</t>
  </si>
  <si>
    <t>评 估 价 值</t>
  </si>
  <si>
    <t>备注</t>
  </si>
  <si>
    <t>单价</t>
  </si>
  <si>
    <t>重置价值</t>
  </si>
  <si>
    <t>成新率％</t>
  </si>
  <si>
    <t>评估净值</t>
  </si>
  <si>
    <t>太阳能热水器</t>
  </si>
  <si>
    <t>台</t>
  </si>
  <si>
    <t>消毒柜</t>
  </si>
  <si>
    <t>厨房</t>
  </si>
  <si>
    <t>双人床</t>
  </si>
  <si>
    <t>西南侧卧室</t>
  </si>
  <si>
    <t>张</t>
  </si>
  <si>
    <t>合       计</t>
  </si>
  <si>
    <t xml:space="preserve">龙游正信资产评估事务所                                    </t>
  </si>
  <si>
    <t>评估汇总表</t>
  </si>
  <si>
    <t xml:space="preserve">产权持有者：何双全 魏世红                            评估基准日:2022年05月24日             金额单位:人民币元    </t>
  </si>
  <si>
    <t>评估价值</t>
  </si>
  <si>
    <t>住宅</t>
  </si>
  <si>
    <t>153.53m²</t>
  </si>
  <si>
    <r>
      <t>12.36</t>
    </r>
    <r>
      <rPr>
        <sz val="12"/>
        <rFont val="SimSun"/>
        <family val="0"/>
      </rPr>
      <t>㎡</t>
    </r>
  </si>
  <si>
    <t>室内可移动物品</t>
  </si>
  <si>
    <t>3项</t>
  </si>
  <si>
    <t>合      计</t>
  </si>
  <si>
    <t>龙游正信资产评估事务所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</si>
</sst>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0_);[Red]\(0.00\)"/>
    <numFmt numFmtId="180" formatCode="0_ "/>
    <numFmt numFmtId="181" formatCode="0;_"/>
    <numFmt numFmtId="182" formatCode="0;_頀"/>
    <numFmt numFmtId="183" formatCode="0.0_);[Red]\(0.0\)"/>
    <numFmt numFmtId="184" formatCode="0;_Ā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name val="楷体_GB2312"/>
      <family val="0"/>
    </font>
    <font>
      <sz val="11"/>
      <name val="SimSun"/>
      <family val="0"/>
    </font>
    <font>
      <sz val="11"/>
      <name val="楷体_GB2312"/>
      <family val="0"/>
    </font>
    <font>
      <b/>
      <sz val="11"/>
      <name val="宋体"/>
      <family val="0"/>
    </font>
    <font>
      <sz val="10"/>
      <name val="楷体_GB2312"/>
      <family val="0"/>
    </font>
    <font>
      <sz val="9"/>
      <name val="楷体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SimSun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0" borderId="0">
      <alignment vertical="center"/>
      <protection/>
    </xf>
    <xf numFmtId="0" fontId="28" fillId="10" borderId="1" applyNumberFormat="0" applyAlignment="0" applyProtection="0"/>
    <xf numFmtId="0" fontId="29" fillId="11" borderId="7" applyNumberFormat="0" applyAlignment="0" applyProtection="0"/>
    <xf numFmtId="0" fontId="8" fillId="3" borderId="0" applyNumberFormat="0" applyBorder="0" applyAlignment="0" applyProtection="0"/>
    <xf numFmtId="0" fontId="17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1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7" fillId="20" borderId="0" applyNumberFormat="0" applyBorder="0" applyAlignment="0" applyProtection="0"/>
    <xf numFmtId="0" fontId="8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</cellStyleXfs>
  <cellXfs count="17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 horizontal="center" vertical="center" shrinkToFit="1"/>
    </xf>
    <xf numFmtId="178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shrinkToFit="1"/>
    </xf>
    <xf numFmtId="1" fontId="1" fillId="0" borderId="14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center" vertical="center" shrinkToFit="1"/>
    </xf>
    <xf numFmtId="1" fontId="1" fillId="0" borderId="11" xfId="0" applyNumberFormat="1" applyFont="1" applyFill="1" applyBorder="1" applyAlignment="1">
      <alignment horizontal="center" vertical="center" shrinkToFit="1"/>
    </xf>
    <xf numFmtId="0" fontId="35" fillId="0" borderId="21" xfId="0" applyFont="1" applyFill="1" applyBorder="1" applyAlignment="1">
      <alignment horizontal="left" vertical="center" shrinkToFit="1"/>
    </xf>
    <xf numFmtId="0" fontId="35" fillId="0" borderId="11" xfId="0" applyFont="1" applyFill="1" applyBorder="1" applyAlignment="1">
      <alignment vertical="center" shrinkToFit="1"/>
    </xf>
    <xf numFmtId="180" fontId="35" fillId="0" borderId="11" xfId="0" applyNumberFormat="1" applyFont="1" applyFill="1" applyBorder="1" applyAlignment="1">
      <alignment vertical="center" shrinkToFit="1"/>
    </xf>
    <xf numFmtId="1" fontId="1" fillId="0" borderId="11" xfId="0" applyNumberFormat="1" applyFont="1" applyFill="1" applyBorder="1" applyAlignment="1">
      <alignment vertical="center" shrinkToFit="1"/>
    </xf>
    <xf numFmtId="0" fontId="35" fillId="0" borderId="11" xfId="0" applyFont="1" applyFill="1" applyBorder="1" applyAlignment="1">
      <alignment horizontal="left" vertical="center" shrinkToFit="1"/>
    </xf>
    <xf numFmtId="0" fontId="35" fillId="0" borderId="21" xfId="0" applyFont="1" applyFill="1" applyBorder="1" applyAlignment="1">
      <alignment horizontal="center" vertical="center" shrinkToFit="1"/>
    </xf>
    <xf numFmtId="180" fontId="35" fillId="0" borderId="11" xfId="0" applyNumberFormat="1" applyFont="1" applyFill="1" applyBorder="1" applyAlignment="1">
      <alignment horizontal="center" vertical="center" shrinkToFit="1"/>
    </xf>
    <xf numFmtId="0" fontId="35" fillId="0" borderId="12" xfId="0" applyFont="1" applyFill="1" applyBorder="1" applyAlignment="1">
      <alignment horizontal="center" vertical="center" shrinkToFit="1"/>
    </xf>
    <xf numFmtId="178" fontId="35" fillId="0" borderId="1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9" fontId="1" fillId="0" borderId="14" xfId="0" applyNumberFormat="1" applyFont="1" applyFill="1" applyBorder="1" applyAlignment="1">
      <alignment horizontal="center" vertical="center" shrinkToFit="1"/>
    </xf>
    <xf numFmtId="9" fontId="1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9" fontId="1" fillId="0" borderId="11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81" fontId="2" fillId="0" borderId="0" xfId="0" applyNumberFormat="1" applyFont="1" applyFill="1" applyBorder="1" applyAlignment="1">
      <alignment vertical="center" shrinkToFit="1"/>
    </xf>
    <xf numFmtId="179" fontId="5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shrinkToFi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178" fontId="1" fillId="0" borderId="11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shrinkToFit="1"/>
    </xf>
    <xf numFmtId="178" fontId="1" fillId="0" borderId="24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9" fontId="1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14" xfId="65" applyFont="1" applyFill="1" applyBorder="1" applyAlignment="1">
      <alignment horizontal="center" vertical="center" wrapText="1" shrinkToFit="1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23" applyFont="1" applyBorder="1" applyAlignment="1">
      <alignment horizontal="center" vertical="center" shrinkToFit="1"/>
      <protection/>
    </xf>
    <xf numFmtId="0" fontId="1" fillId="0" borderId="0" xfId="23" applyFont="1" applyBorder="1" applyAlignment="1">
      <alignment vertical="center" shrinkToFit="1"/>
      <protection/>
    </xf>
    <xf numFmtId="178" fontId="1" fillId="0" borderId="0" xfId="23" applyNumberFormat="1" applyFont="1" applyBorder="1" applyAlignment="1">
      <alignment horizontal="center" vertical="center"/>
      <protection/>
    </xf>
    <xf numFmtId="0" fontId="12" fillId="0" borderId="24" xfId="65" applyFont="1" applyFill="1" applyBorder="1" applyAlignment="1">
      <alignment horizontal="center" vertical="center" wrapText="1" shrinkToFit="1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182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182" fontId="11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180" fontId="1" fillId="0" borderId="11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8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vertical="center" shrinkToFit="1"/>
    </xf>
    <xf numFmtId="179" fontId="5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23" applyFont="1" applyBorder="1" applyAlignment="1">
      <alignment horizontal="center" vertical="center"/>
      <protection/>
    </xf>
    <xf numFmtId="2" fontId="1" fillId="0" borderId="0" xfId="23" applyNumberFormat="1" applyFont="1" applyBorder="1" applyAlignment="1">
      <alignment horizontal="right" vertical="center" wrapText="1"/>
      <protection/>
    </xf>
    <xf numFmtId="182" fontId="1" fillId="0" borderId="0" xfId="23" applyNumberFormat="1" applyFont="1" applyBorder="1" applyAlignment="1">
      <alignment horizontal="right" vertical="center" wrapText="1"/>
      <protection/>
    </xf>
    <xf numFmtId="0" fontId="1" fillId="0" borderId="0" xfId="0" applyFont="1" applyBorder="1" applyAlignment="1">
      <alignment vertical="center"/>
    </xf>
    <xf numFmtId="17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/>
    </xf>
    <xf numFmtId="182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179" fontId="14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 wrapText="1"/>
    </xf>
    <xf numFmtId="182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183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房地产 (2)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房地产 (划拨)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1"/>
  <sheetViews>
    <sheetView tabSelected="1" zoomScaleSheetLayoutView="100" workbookViewId="0" topLeftCell="A1">
      <selection activeCell="J11" sqref="A1:J11"/>
    </sheetView>
  </sheetViews>
  <sheetFormatPr defaultColWidth="9.00390625" defaultRowHeight="14.25"/>
  <cols>
    <col min="1" max="1" width="3.625" style="78" customWidth="1"/>
    <col min="2" max="2" width="11.875" style="78" customWidth="1"/>
    <col min="3" max="3" width="19.375" style="78" customWidth="1"/>
    <col min="4" max="4" width="18.00390625" style="78" customWidth="1"/>
    <col min="5" max="5" width="14.75390625" style="78" customWidth="1"/>
    <col min="6" max="7" width="10.375" style="78" customWidth="1"/>
    <col min="8" max="8" width="9.50390625" style="78" customWidth="1"/>
    <col min="9" max="9" width="13.125" style="79" customWidth="1"/>
    <col min="10" max="10" width="10.75390625" style="78" customWidth="1"/>
    <col min="11" max="11" width="9.50390625" style="78" bestFit="1" customWidth="1"/>
    <col min="12" max="12" width="8.875" style="78" customWidth="1"/>
    <col min="13" max="13" width="9.00390625" style="78" hidden="1" customWidth="1"/>
    <col min="14" max="251" width="9.00390625" style="78" customWidth="1"/>
  </cols>
  <sheetData>
    <row r="1" spans="1:252" s="2" customFormat="1" ht="33.75" customHeight="1">
      <c r="A1" s="80" t="s">
        <v>0</v>
      </c>
      <c r="B1" s="80"/>
      <c r="C1" s="80"/>
      <c r="D1" s="80"/>
      <c r="E1" s="80"/>
      <c r="F1" s="80"/>
      <c r="G1" s="80"/>
      <c r="H1" s="80"/>
      <c r="I1" s="114"/>
      <c r="J1" s="80"/>
      <c r="K1" s="115"/>
      <c r="L1" s="115"/>
      <c r="M1" s="115"/>
      <c r="N1" s="115"/>
      <c r="O1" s="115"/>
      <c r="P1" s="115"/>
      <c r="Q1" s="142"/>
      <c r="R1" s="115"/>
      <c r="S1" s="115"/>
      <c r="T1" s="115"/>
      <c r="U1" s="22"/>
      <c r="V1" s="22"/>
      <c r="W1" s="115"/>
      <c r="X1" s="23"/>
      <c r="Y1" s="23"/>
      <c r="Z1" s="23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</row>
    <row r="2" spans="1:252" s="2" customFormat="1" ht="25.5" customHeight="1">
      <c r="A2" s="5" t="s">
        <v>1</v>
      </c>
      <c r="B2" s="5"/>
      <c r="C2" s="5"/>
      <c r="D2" s="5"/>
      <c r="E2" s="5"/>
      <c r="F2" s="5"/>
      <c r="G2" s="5"/>
      <c r="H2" s="5"/>
      <c r="I2" s="116"/>
      <c r="J2" s="19"/>
      <c r="K2" s="20"/>
      <c r="L2" s="20"/>
      <c r="M2" s="20"/>
      <c r="N2" s="20"/>
      <c r="O2" s="20"/>
      <c r="P2" s="20"/>
      <c r="Q2" s="21"/>
      <c r="R2" s="20"/>
      <c r="S2" s="20"/>
      <c r="T2" s="20"/>
      <c r="U2" s="22"/>
      <c r="V2" s="22"/>
      <c r="W2" s="20"/>
      <c r="X2" s="23"/>
      <c r="Y2" s="23"/>
      <c r="Z2" s="23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</row>
    <row r="3" spans="1:252" s="74" customFormat="1" ht="21.75" customHeight="1">
      <c r="A3" s="81" t="s">
        <v>2</v>
      </c>
      <c r="B3" s="81" t="s">
        <v>3</v>
      </c>
      <c r="C3" s="81" t="s">
        <v>4</v>
      </c>
      <c r="D3" s="82" t="s">
        <v>5</v>
      </c>
      <c r="E3" s="82" t="s">
        <v>6</v>
      </c>
      <c r="F3" s="81" t="s">
        <v>7</v>
      </c>
      <c r="G3" s="83" t="s">
        <v>8</v>
      </c>
      <c r="H3" s="84" t="s">
        <v>9</v>
      </c>
      <c r="I3" s="84" t="s">
        <v>10</v>
      </c>
      <c r="J3" s="110" t="s">
        <v>11</v>
      </c>
      <c r="K3" s="117"/>
      <c r="L3" s="117"/>
      <c r="M3" s="117"/>
      <c r="N3" s="117"/>
      <c r="O3" s="117"/>
      <c r="P3" s="117"/>
      <c r="Q3" s="143"/>
      <c r="R3" s="117"/>
      <c r="S3" s="144"/>
      <c r="T3" s="117"/>
      <c r="U3" s="145"/>
      <c r="V3" s="145"/>
      <c r="W3" s="119"/>
      <c r="X3" s="146"/>
      <c r="Y3" s="146"/>
      <c r="Z3" s="146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  <c r="IQ3" s="172"/>
      <c r="IR3" s="172"/>
    </row>
    <row r="4" spans="1:252" s="74" customFormat="1" ht="21.75" customHeight="1">
      <c r="A4" s="85"/>
      <c r="B4" s="85"/>
      <c r="C4" s="85"/>
      <c r="D4" s="86"/>
      <c r="E4" s="86"/>
      <c r="F4" s="87"/>
      <c r="G4" s="88"/>
      <c r="H4" s="89"/>
      <c r="I4" s="89"/>
      <c r="J4" s="110"/>
      <c r="K4" s="117"/>
      <c r="L4" s="117"/>
      <c r="M4" s="117"/>
      <c r="N4" s="117"/>
      <c r="O4" s="117"/>
      <c r="P4" s="117"/>
      <c r="Q4" s="143"/>
      <c r="R4" s="117"/>
      <c r="S4" s="144"/>
      <c r="T4" s="147"/>
      <c r="U4" s="145"/>
      <c r="V4" s="145"/>
      <c r="W4" s="119"/>
      <c r="X4" s="146"/>
      <c r="Y4" s="146"/>
      <c r="Z4" s="146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</row>
    <row r="5" spans="1:251" s="75" customFormat="1" ht="57" customHeight="1">
      <c r="A5" s="90">
        <v>1</v>
      </c>
      <c r="B5" s="91" t="s">
        <v>12</v>
      </c>
      <c r="C5" s="92" t="s">
        <v>13</v>
      </c>
      <c r="D5" s="93" t="s">
        <v>14</v>
      </c>
      <c r="E5" s="93" t="s">
        <v>15</v>
      </c>
      <c r="F5" s="94">
        <v>301.19</v>
      </c>
      <c r="G5" s="95">
        <v>138.12</v>
      </c>
      <c r="H5" s="96">
        <v>17056</v>
      </c>
      <c r="I5" s="96">
        <f>F5*H5</f>
        <v>5137096.64</v>
      </c>
      <c r="J5" s="118" t="s">
        <v>16</v>
      </c>
      <c r="K5" s="119"/>
      <c r="L5" s="120"/>
      <c r="M5" s="120"/>
      <c r="N5" s="121"/>
      <c r="O5" s="122"/>
      <c r="P5" s="123"/>
      <c r="Q5" s="121"/>
      <c r="R5" s="148"/>
      <c r="S5" s="121"/>
      <c r="T5" s="121"/>
      <c r="U5" s="149"/>
      <c r="V5" s="150"/>
      <c r="W5" s="121"/>
      <c r="X5" s="151"/>
      <c r="Y5" s="151"/>
      <c r="Z5" s="151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  <c r="IQ5" s="172"/>
    </row>
    <row r="6" spans="1:252" s="76" customFormat="1" ht="45.75" customHeight="1">
      <c r="A6" s="97">
        <v>2</v>
      </c>
      <c r="B6" s="91" t="s">
        <v>17</v>
      </c>
      <c r="C6" s="98"/>
      <c r="D6" s="99"/>
      <c r="E6" s="99"/>
      <c r="F6" s="100">
        <v>119.61</v>
      </c>
      <c r="G6" s="101"/>
      <c r="H6" s="96">
        <v>7675</v>
      </c>
      <c r="I6" s="96">
        <f>F6*H6</f>
        <v>918006.75</v>
      </c>
      <c r="J6" s="124"/>
      <c r="K6" s="125"/>
      <c r="L6" s="126"/>
      <c r="M6" s="126"/>
      <c r="N6" s="126"/>
      <c r="O6" s="126"/>
      <c r="P6" s="125"/>
      <c r="Q6" s="152"/>
      <c r="R6" s="153"/>
      <c r="S6" s="154"/>
      <c r="T6" s="155"/>
      <c r="U6" s="156"/>
      <c r="V6" s="157"/>
      <c r="W6" s="158"/>
      <c r="X6" s="158"/>
      <c r="Y6" s="158"/>
      <c r="Z6" s="158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  <c r="IR6" s="173"/>
    </row>
    <row r="7" spans="1:252" ht="45.75" customHeight="1">
      <c r="A7" s="97"/>
      <c r="B7" s="100"/>
      <c r="C7" s="102"/>
      <c r="D7" s="103"/>
      <c r="E7" s="102"/>
      <c r="F7" s="104"/>
      <c r="G7" s="104"/>
      <c r="H7" s="104"/>
      <c r="I7" s="127"/>
      <c r="J7" s="128"/>
      <c r="K7" s="129"/>
      <c r="L7" s="130"/>
      <c r="M7" s="130"/>
      <c r="N7" s="130"/>
      <c r="O7" s="130"/>
      <c r="P7" s="131"/>
      <c r="Q7" s="159"/>
      <c r="R7" s="160"/>
      <c r="S7" s="161"/>
      <c r="T7" s="162"/>
      <c r="U7" s="163"/>
      <c r="V7" s="164"/>
      <c r="W7" s="165"/>
      <c r="X7" s="165"/>
      <c r="Y7" s="165"/>
      <c r="Z7" s="165"/>
      <c r="IR7" s="78"/>
    </row>
    <row r="8" spans="1:252" ht="45.75" customHeight="1">
      <c r="A8" s="97"/>
      <c r="B8" s="100"/>
      <c r="C8" s="100"/>
      <c r="D8" s="100"/>
      <c r="E8" s="100"/>
      <c r="F8" s="100"/>
      <c r="G8" s="105"/>
      <c r="H8" s="106"/>
      <c r="I8" s="132"/>
      <c r="J8" s="133"/>
      <c r="K8" s="129"/>
      <c r="L8" s="130"/>
      <c r="M8" s="130"/>
      <c r="N8" s="130"/>
      <c r="O8" s="130"/>
      <c r="P8" s="131"/>
      <c r="Q8" s="159"/>
      <c r="R8" s="160"/>
      <c r="S8" s="161"/>
      <c r="T8" s="162"/>
      <c r="U8" s="163"/>
      <c r="V8" s="164"/>
      <c r="W8" s="165"/>
      <c r="X8" s="165"/>
      <c r="Y8" s="165"/>
      <c r="Z8" s="165"/>
      <c r="IR8" s="78"/>
    </row>
    <row r="9" spans="1:252" ht="45.75" customHeight="1">
      <c r="A9" s="97"/>
      <c r="B9" s="100"/>
      <c r="C9" s="100"/>
      <c r="D9" s="100"/>
      <c r="E9" s="100"/>
      <c r="F9" s="100"/>
      <c r="G9" s="100"/>
      <c r="H9" s="107"/>
      <c r="I9" s="134"/>
      <c r="J9" s="133"/>
      <c r="K9" s="129"/>
      <c r="L9" s="130"/>
      <c r="M9" s="130"/>
      <c r="N9" s="130"/>
      <c r="O9" s="130"/>
      <c r="P9" s="131"/>
      <c r="Q9" s="159"/>
      <c r="R9" s="160"/>
      <c r="S9" s="161"/>
      <c r="T9" s="162"/>
      <c r="U9" s="163"/>
      <c r="V9" s="164"/>
      <c r="W9" s="165"/>
      <c r="X9" s="165"/>
      <c r="Y9" s="165"/>
      <c r="Z9" s="165"/>
      <c r="IR9" s="78"/>
    </row>
    <row r="10" spans="1:251" s="24" customFormat="1" ht="45.75" customHeight="1">
      <c r="A10" s="108" t="s">
        <v>18</v>
      </c>
      <c r="B10" s="109"/>
      <c r="C10" s="110"/>
      <c r="D10" s="110"/>
      <c r="E10" s="110"/>
      <c r="F10" s="111">
        <f>SUM(F5:F9)</f>
        <v>420.8</v>
      </c>
      <c r="G10" s="94">
        <f>SUM(G5:G9)</f>
        <v>138.12</v>
      </c>
      <c r="H10" s="112"/>
      <c r="I10" s="135">
        <f>SUM(I5:I9)</f>
        <v>6055103.39</v>
      </c>
      <c r="J10" s="136"/>
      <c r="K10" s="137"/>
      <c r="L10" s="137"/>
      <c r="M10" s="137"/>
      <c r="N10" s="138"/>
      <c r="O10" s="138"/>
      <c r="P10" s="139"/>
      <c r="Q10" s="166"/>
      <c r="R10" s="167"/>
      <c r="S10" s="168"/>
      <c r="T10" s="169"/>
      <c r="U10" s="170"/>
      <c r="V10" s="170"/>
      <c r="W10" s="171"/>
      <c r="X10" s="23"/>
      <c r="Y10" s="23"/>
      <c r="Z10" s="23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74"/>
      <c r="FM10" s="174"/>
      <c r="FN10" s="174"/>
      <c r="FO10" s="174"/>
      <c r="FP10" s="174"/>
      <c r="FQ10" s="174"/>
      <c r="FR10" s="174"/>
      <c r="FS10" s="174"/>
      <c r="FT10" s="174"/>
      <c r="FU10" s="174"/>
      <c r="FV10" s="174"/>
      <c r="FW10" s="174"/>
      <c r="FX10" s="174"/>
      <c r="FY10" s="174"/>
      <c r="FZ10" s="174"/>
      <c r="GA10" s="174"/>
      <c r="GB10" s="174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  <c r="GQ10" s="174"/>
      <c r="GR10" s="174"/>
      <c r="GS10" s="174"/>
      <c r="GT10" s="174"/>
      <c r="GU10" s="174"/>
      <c r="GV10" s="174"/>
      <c r="GW10" s="174"/>
      <c r="GX10" s="174"/>
      <c r="GY10" s="174"/>
      <c r="GZ10" s="174"/>
      <c r="HA10" s="174"/>
      <c r="HB10" s="174"/>
      <c r="HC10" s="174"/>
      <c r="HD10" s="174"/>
      <c r="HE10" s="174"/>
      <c r="HF10" s="174"/>
      <c r="HG10" s="174"/>
      <c r="HH10" s="174"/>
      <c r="HI10" s="174"/>
      <c r="HJ10" s="174"/>
      <c r="HK10" s="174"/>
      <c r="HL10" s="174"/>
      <c r="HM10" s="174"/>
      <c r="HN10" s="174"/>
      <c r="HO10" s="174"/>
      <c r="HP10" s="174"/>
      <c r="HQ10" s="174"/>
      <c r="HR10" s="174"/>
      <c r="HS10" s="174"/>
      <c r="HT10" s="174"/>
      <c r="HU10" s="174"/>
      <c r="HV10" s="174"/>
      <c r="HW10" s="174"/>
      <c r="HX10" s="174"/>
      <c r="HY10" s="174"/>
      <c r="HZ10" s="174"/>
      <c r="IA10" s="174"/>
      <c r="IB10" s="174"/>
      <c r="IC10" s="174"/>
      <c r="ID10" s="174"/>
      <c r="IE10" s="174"/>
      <c r="IF10" s="174"/>
      <c r="IG10" s="174"/>
      <c r="IH10" s="174"/>
      <c r="II10" s="174"/>
      <c r="IJ10" s="174"/>
      <c r="IK10" s="174"/>
      <c r="IL10" s="174"/>
      <c r="IM10" s="174"/>
      <c r="IN10" s="174"/>
      <c r="IO10" s="174"/>
      <c r="IP10" s="174"/>
      <c r="IQ10" s="174"/>
    </row>
    <row r="11" spans="1:10" s="77" customFormat="1" ht="21.75" customHeight="1">
      <c r="A11" s="113" t="s">
        <v>19</v>
      </c>
      <c r="B11" s="113"/>
      <c r="C11" s="113"/>
      <c r="D11" s="113"/>
      <c r="E11" s="113"/>
      <c r="F11" s="113"/>
      <c r="G11" s="113"/>
      <c r="H11" s="113"/>
      <c r="I11" s="140"/>
      <c r="J11" s="141"/>
    </row>
  </sheetData>
  <sheetProtection/>
  <mergeCells count="33">
    <mergeCell ref="A1:J1"/>
    <mergeCell ref="K1:W1"/>
    <mergeCell ref="A2:J2"/>
    <mergeCell ref="K2:W2"/>
    <mergeCell ref="T3:V3"/>
    <mergeCell ref="A10:B10"/>
    <mergeCell ref="K10:L10"/>
    <mergeCell ref="A11:I11"/>
    <mergeCell ref="A3:A4"/>
    <mergeCell ref="B3:B4"/>
    <mergeCell ref="C3:C4"/>
    <mergeCell ref="C5:C6"/>
    <mergeCell ref="D3:D4"/>
    <mergeCell ref="D5:D6"/>
    <mergeCell ref="E3:E4"/>
    <mergeCell ref="E5:E6"/>
    <mergeCell ref="F3:F4"/>
    <mergeCell ref="G3:G4"/>
    <mergeCell ref="G5:G6"/>
    <mergeCell ref="H3:H4"/>
    <mergeCell ref="I3:I4"/>
    <mergeCell ref="J3:J4"/>
    <mergeCell ref="J5:J6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W3:W4"/>
  </mergeCells>
  <printOptions horizontalCentered="1" verticalCentered="1"/>
  <pageMargins left="0.7083333333333334" right="0.275" top="0.34" bottom="0.39" header="0.35" footer="0.4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8"/>
  <sheetViews>
    <sheetView zoomScale="115" zoomScaleNormal="115" zoomScaleSheetLayoutView="100" workbookViewId="0" topLeftCell="A1">
      <selection activeCell="B6" sqref="B6"/>
    </sheetView>
  </sheetViews>
  <sheetFormatPr defaultColWidth="9.00390625" defaultRowHeight="14.25"/>
  <cols>
    <col min="1" max="1" width="6.875" style="32" customWidth="1"/>
    <col min="2" max="3" width="16.50390625" style="32" customWidth="1"/>
    <col min="4" max="4" width="11.375" style="32" customWidth="1"/>
    <col min="5" max="5" width="7.125" style="32" customWidth="1"/>
    <col min="6" max="6" width="6.625" style="32" customWidth="1"/>
    <col min="7" max="7" width="10.25390625" style="32" customWidth="1"/>
    <col min="8" max="10" width="10.25390625" style="0" customWidth="1"/>
    <col min="11" max="11" width="8.50390625" style="0" customWidth="1"/>
  </cols>
  <sheetData>
    <row r="1" spans="1:17" s="25" customFormat="1" ht="24" customHeight="1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63"/>
      <c r="M1" s="63"/>
      <c r="N1" s="63"/>
      <c r="O1" s="63"/>
      <c r="P1" s="63"/>
      <c r="Q1" s="63"/>
    </row>
    <row r="2" spans="1:252" s="2" customFormat="1" ht="24.75" customHeight="1">
      <c r="A2" s="35" t="s">
        <v>21</v>
      </c>
      <c r="B2" s="35"/>
      <c r="C2" s="35"/>
      <c r="D2" s="35"/>
      <c r="E2" s="36"/>
      <c r="F2" s="35"/>
      <c r="G2" s="35"/>
      <c r="H2" s="35"/>
      <c r="I2" s="35"/>
      <c r="J2" s="35"/>
      <c r="K2" s="64"/>
      <c r="L2" s="64"/>
      <c r="M2" s="64"/>
      <c r="N2" s="64"/>
      <c r="O2" s="64"/>
      <c r="P2" s="64"/>
      <c r="Q2" s="73"/>
      <c r="R2" s="64"/>
      <c r="S2" s="64"/>
      <c r="T2" s="64"/>
      <c r="U2" s="64"/>
      <c r="V2" s="64"/>
      <c r="W2" s="64"/>
      <c r="X2" s="23"/>
      <c r="Y2" s="23"/>
      <c r="Z2" s="23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</row>
    <row r="3" spans="1:17" s="26" customFormat="1" ht="16.5" customHeight="1">
      <c r="A3" s="37" t="s">
        <v>2</v>
      </c>
      <c r="B3" s="37" t="s">
        <v>22</v>
      </c>
      <c r="C3" s="38" t="s">
        <v>23</v>
      </c>
      <c r="D3" s="37" t="s">
        <v>24</v>
      </c>
      <c r="E3" s="39" t="s">
        <v>25</v>
      </c>
      <c r="F3" s="37" t="s">
        <v>26</v>
      </c>
      <c r="G3" s="40" t="s">
        <v>27</v>
      </c>
      <c r="H3" s="41"/>
      <c r="I3" s="41"/>
      <c r="J3" s="65"/>
      <c r="K3" s="37" t="s">
        <v>28</v>
      </c>
      <c r="L3" s="66"/>
      <c r="M3" s="66"/>
      <c r="N3" s="66"/>
      <c r="O3" s="66"/>
      <c r="P3" s="66"/>
      <c r="Q3" s="66"/>
    </row>
    <row r="4" spans="1:17" s="26" customFormat="1" ht="18" customHeight="1">
      <c r="A4" s="42"/>
      <c r="B4" s="42"/>
      <c r="C4" s="43"/>
      <c r="D4" s="42"/>
      <c r="E4" s="44"/>
      <c r="F4" s="42"/>
      <c r="G4" s="45" t="s">
        <v>29</v>
      </c>
      <c r="H4" s="46" t="s">
        <v>30</v>
      </c>
      <c r="I4" s="67" t="s">
        <v>31</v>
      </c>
      <c r="J4" s="46" t="s">
        <v>32</v>
      </c>
      <c r="K4" s="42"/>
      <c r="L4" s="66"/>
      <c r="M4" s="66"/>
      <c r="N4" s="66"/>
      <c r="O4" s="66"/>
      <c r="P4" s="66"/>
      <c r="Q4" s="66"/>
    </row>
    <row r="5" spans="1:255" s="27" customFormat="1" ht="22.5" customHeight="1">
      <c r="A5" s="37">
        <v>1</v>
      </c>
      <c r="B5" s="47" t="s">
        <v>33</v>
      </c>
      <c r="C5" s="48"/>
      <c r="D5" s="49"/>
      <c r="E5" s="37">
        <v>1</v>
      </c>
      <c r="F5" s="37" t="s">
        <v>34</v>
      </c>
      <c r="G5" s="50">
        <v>3500</v>
      </c>
      <c r="H5" s="51">
        <f>E5*G5</f>
        <v>3500</v>
      </c>
      <c r="I5" s="68">
        <v>0.3</v>
      </c>
      <c r="J5" s="37">
        <f>H5*I5</f>
        <v>1050</v>
      </c>
      <c r="K5" s="4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</row>
    <row r="6" spans="1:255" s="28" customFormat="1" ht="22.5" customHeight="1">
      <c r="A6" s="37">
        <v>2</v>
      </c>
      <c r="B6" s="47" t="s">
        <v>35</v>
      </c>
      <c r="C6" s="50" t="s">
        <v>36</v>
      </c>
      <c r="D6" s="49"/>
      <c r="E6" s="37">
        <v>1</v>
      </c>
      <c r="F6" s="37" t="s">
        <v>34</v>
      </c>
      <c r="G6" s="50">
        <v>1000</v>
      </c>
      <c r="H6" s="51">
        <f>E6*G6</f>
        <v>1000</v>
      </c>
      <c r="I6" s="68">
        <v>0.3</v>
      </c>
      <c r="J6" s="37">
        <f>H6*I6</f>
        <v>300</v>
      </c>
      <c r="K6" s="4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</row>
    <row r="7" spans="1:11" s="29" customFormat="1" ht="22.5" customHeight="1">
      <c r="A7" s="37">
        <v>3</v>
      </c>
      <c r="B7" s="47" t="s">
        <v>37</v>
      </c>
      <c r="C7" s="50" t="s">
        <v>38</v>
      </c>
      <c r="D7" s="49"/>
      <c r="E7" s="37">
        <v>1</v>
      </c>
      <c r="F7" s="37" t="s">
        <v>39</v>
      </c>
      <c r="G7" s="50">
        <v>4000</v>
      </c>
      <c r="H7" s="51">
        <f>E7*G7</f>
        <v>4000</v>
      </c>
      <c r="I7" s="68">
        <v>0.3</v>
      </c>
      <c r="J7" s="37">
        <f>H7*I7</f>
        <v>1200</v>
      </c>
      <c r="K7" s="49"/>
    </row>
    <row r="8" spans="1:255" s="30" customFormat="1" ht="22.5" customHeight="1">
      <c r="A8" s="37"/>
      <c r="B8" s="52"/>
      <c r="C8" s="53"/>
      <c r="D8" s="49"/>
      <c r="E8" s="54"/>
      <c r="F8" s="48"/>
      <c r="G8" s="48"/>
      <c r="H8" s="55"/>
      <c r="I8" s="70"/>
      <c r="J8" s="49"/>
      <c r="K8" s="4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30" customFormat="1" ht="22.5" customHeight="1">
      <c r="A9" s="37"/>
      <c r="B9" s="52"/>
      <c r="C9" s="53"/>
      <c r="D9" s="49"/>
      <c r="E9" s="54"/>
      <c r="F9" s="48"/>
      <c r="G9" s="48"/>
      <c r="H9" s="55"/>
      <c r="I9" s="70"/>
      <c r="J9" s="49"/>
      <c r="K9" s="48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s="30" customFormat="1" ht="22.5" customHeight="1">
      <c r="A10" s="37"/>
      <c r="B10" s="52"/>
      <c r="C10" s="53"/>
      <c r="D10" s="49"/>
      <c r="E10" s="54"/>
      <c r="F10" s="48"/>
      <c r="G10" s="48"/>
      <c r="H10" s="55"/>
      <c r="I10" s="70"/>
      <c r="J10" s="49"/>
      <c r="K10" s="48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</row>
    <row r="11" spans="1:255" s="30" customFormat="1" ht="22.5" customHeight="1">
      <c r="A11" s="37"/>
      <c r="B11" s="52"/>
      <c r="C11" s="53"/>
      <c r="D11" s="49"/>
      <c r="E11" s="54"/>
      <c r="F11" s="48"/>
      <c r="G11" s="48"/>
      <c r="H11" s="55"/>
      <c r="I11" s="70"/>
      <c r="J11" s="49"/>
      <c r="K11" s="4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</row>
    <row r="12" spans="1:255" s="30" customFormat="1" ht="22.5" customHeight="1">
      <c r="A12" s="37"/>
      <c r="B12" s="52"/>
      <c r="C12" s="53"/>
      <c r="D12" s="49"/>
      <c r="E12" s="54"/>
      <c r="F12" s="48"/>
      <c r="G12" s="48"/>
      <c r="H12" s="55"/>
      <c r="I12" s="70"/>
      <c r="J12" s="49"/>
      <c r="K12" s="4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s="30" customFormat="1" ht="22.5" customHeight="1">
      <c r="A13" s="37"/>
      <c r="B13" s="52"/>
      <c r="C13" s="53"/>
      <c r="D13" s="49"/>
      <c r="E13" s="54"/>
      <c r="F13" s="48"/>
      <c r="G13" s="48"/>
      <c r="H13" s="55"/>
      <c r="I13" s="70"/>
      <c r="J13" s="49"/>
      <c r="K13" s="4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</row>
    <row r="14" spans="1:255" s="30" customFormat="1" ht="22.5" customHeight="1">
      <c r="A14" s="37"/>
      <c r="B14" s="56"/>
      <c r="C14" s="53"/>
      <c r="D14" s="49"/>
      <c r="E14" s="54"/>
      <c r="F14" s="48"/>
      <c r="G14" s="48"/>
      <c r="H14" s="55"/>
      <c r="I14" s="70"/>
      <c r="J14" s="49"/>
      <c r="K14" s="4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</row>
    <row r="15" spans="1:255" s="30" customFormat="1" ht="22.5" customHeight="1">
      <c r="A15" s="37"/>
      <c r="B15" s="56"/>
      <c r="C15" s="57"/>
      <c r="D15" s="37"/>
      <c r="E15" s="58"/>
      <c r="F15" s="50"/>
      <c r="G15" s="50"/>
      <c r="H15" s="51"/>
      <c r="I15" s="51"/>
      <c r="J15" s="51"/>
      <c r="K15" s="4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</row>
    <row r="16" spans="1:255" s="30" customFormat="1" ht="22.5" customHeight="1">
      <c r="A16" s="37"/>
      <c r="B16" s="56"/>
      <c r="C16" s="57"/>
      <c r="D16" s="37"/>
      <c r="E16" s="58"/>
      <c r="F16" s="50"/>
      <c r="G16" s="50"/>
      <c r="H16" s="51"/>
      <c r="I16" s="51"/>
      <c r="J16" s="51"/>
      <c r="K16" s="4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</row>
    <row r="17" spans="1:255" s="30" customFormat="1" ht="22.5" customHeight="1">
      <c r="A17" s="59" t="s">
        <v>40</v>
      </c>
      <c r="B17" s="57"/>
      <c r="C17" s="57"/>
      <c r="D17" s="37"/>
      <c r="E17" s="60"/>
      <c r="F17" s="50"/>
      <c r="G17" s="50"/>
      <c r="H17" s="51">
        <f>SUM(H5:H14)</f>
        <v>8500</v>
      </c>
      <c r="I17" s="51"/>
      <c r="J17" s="51">
        <f>SUM(J5:J14)</f>
        <v>2550</v>
      </c>
      <c r="K17" s="4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</row>
    <row r="18" spans="1:17" s="31" customFormat="1" ht="18" customHeight="1">
      <c r="A18" s="61" t="s">
        <v>41</v>
      </c>
      <c r="B18" s="61"/>
      <c r="C18" s="61"/>
      <c r="D18" s="61"/>
      <c r="E18" s="62"/>
      <c r="F18" s="61"/>
      <c r="G18" s="61"/>
      <c r="H18" s="61"/>
      <c r="I18" s="61"/>
      <c r="J18" s="61"/>
      <c r="K18" s="61"/>
      <c r="L18" s="71"/>
      <c r="M18" s="72"/>
      <c r="N18" s="71"/>
      <c r="O18" s="71"/>
      <c r="P18" s="71"/>
      <c r="Q18" s="71"/>
    </row>
  </sheetData>
  <sheetProtection/>
  <mergeCells count="11">
    <mergeCell ref="A1:K1"/>
    <mergeCell ref="G3:J3"/>
    <mergeCell ref="A17:B17"/>
    <mergeCell ref="A18:K18"/>
    <mergeCell ref="A3:A4"/>
    <mergeCell ref="B3:B4"/>
    <mergeCell ref="C3:C4"/>
    <mergeCell ref="D3:D4"/>
    <mergeCell ref="E3:E4"/>
    <mergeCell ref="F3:F4"/>
    <mergeCell ref="K3:K4"/>
  </mergeCells>
  <printOptions/>
  <pageMargins left="0.7513888888888889" right="0.7513888888888889" top="1.0625" bottom="0.2361111111111111" header="0.3145833333333333" footer="0.236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9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13.50390625" style="0" customWidth="1"/>
    <col min="2" max="2" width="26.50390625" style="0" customWidth="1"/>
    <col min="3" max="3" width="26.75390625" style="0" customWidth="1"/>
    <col min="4" max="4" width="29.125" style="0" customWidth="1"/>
    <col min="5" max="5" width="22.75390625" style="0" customWidth="1"/>
  </cols>
  <sheetData>
    <row r="1" spans="1:5" s="1" customFormat="1" ht="25.5" customHeight="1">
      <c r="A1" s="3" t="s">
        <v>42</v>
      </c>
      <c r="B1" s="4"/>
      <c r="C1" s="4"/>
      <c r="D1" s="4"/>
      <c r="E1" s="4"/>
    </row>
    <row r="2" spans="1:252" s="2" customFormat="1" ht="25.5" customHeight="1">
      <c r="A2" s="5" t="s">
        <v>43</v>
      </c>
      <c r="B2" s="5"/>
      <c r="C2" s="5"/>
      <c r="D2" s="5"/>
      <c r="E2" s="5"/>
      <c r="F2" s="6"/>
      <c r="G2" s="6"/>
      <c r="H2" s="6"/>
      <c r="I2" s="18"/>
      <c r="J2" s="19"/>
      <c r="K2" s="20"/>
      <c r="L2" s="20"/>
      <c r="M2" s="20"/>
      <c r="N2" s="20"/>
      <c r="O2" s="20"/>
      <c r="P2" s="20"/>
      <c r="Q2" s="21"/>
      <c r="R2" s="20"/>
      <c r="S2" s="20"/>
      <c r="T2" s="20"/>
      <c r="U2" s="22"/>
      <c r="V2" s="22"/>
      <c r="W2" s="20"/>
      <c r="X2" s="23"/>
      <c r="Y2" s="23"/>
      <c r="Z2" s="23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</row>
    <row r="3" spans="1:9" s="1" customFormat="1" ht="60" customHeight="1">
      <c r="A3" s="7" t="s">
        <v>2</v>
      </c>
      <c r="B3" s="8" t="s">
        <v>22</v>
      </c>
      <c r="C3" s="8" t="s">
        <v>25</v>
      </c>
      <c r="D3" s="8" t="s">
        <v>44</v>
      </c>
      <c r="E3" s="8" t="s">
        <v>28</v>
      </c>
      <c r="F3" s="9"/>
      <c r="G3" s="9"/>
      <c r="H3" s="9"/>
      <c r="I3" s="9"/>
    </row>
    <row r="4" spans="1:5" s="1" customFormat="1" ht="60" customHeight="1">
      <c r="A4" s="7">
        <v>1</v>
      </c>
      <c r="B4" s="10" t="s">
        <v>45</v>
      </c>
      <c r="C4" s="11" t="s">
        <v>46</v>
      </c>
      <c r="D4" s="8">
        <v>2307249</v>
      </c>
      <c r="E4" s="7" t="s">
        <v>16</v>
      </c>
    </row>
    <row r="5" spans="1:5" s="1" customFormat="1" ht="60" customHeight="1">
      <c r="A5" s="7">
        <v>2</v>
      </c>
      <c r="B5" s="10" t="s">
        <v>17</v>
      </c>
      <c r="C5" s="11" t="s">
        <v>47</v>
      </c>
      <c r="D5" s="8">
        <v>74296</v>
      </c>
      <c r="E5" s="7"/>
    </row>
    <row r="6" spans="1:5" s="1" customFormat="1" ht="60" customHeight="1">
      <c r="A6" s="7">
        <v>3</v>
      </c>
      <c r="B6" s="10" t="s">
        <v>48</v>
      </c>
      <c r="C6" s="12" t="s">
        <v>49</v>
      </c>
      <c r="D6" s="8">
        <f>'移动物品'!J17</f>
        <v>2550</v>
      </c>
      <c r="E6" s="7"/>
    </row>
    <row r="7" spans="1:5" s="1" customFormat="1" ht="48.75" customHeight="1">
      <c r="A7" s="13" t="s">
        <v>50</v>
      </c>
      <c r="B7" s="14"/>
      <c r="C7" s="15"/>
      <c r="D7" s="8">
        <f>SUM(D4:D6)</f>
        <v>2384095</v>
      </c>
      <c r="E7" s="7"/>
    </row>
    <row r="8" spans="1:2" ht="14.25">
      <c r="A8" s="16" t="s">
        <v>51</v>
      </c>
      <c r="B8" s="17"/>
    </row>
    <row r="9" spans="1:2" ht="14.25">
      <c r="A9" s="17"/>
      <c r="B9" s="17"/>
    </row>
  </sheetData>
  <sheetProtection/>
  <mergeCells count="5">
    <mergeCell ref="A1:E1"/>
    <mergeCell ref="A2:J2"/>
    <mergeCell ref="K2:W2"/>
    <mergeCell ref="A7:B7"/>
    <mergeCell ref="A8:B9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2012-12-21T08:14:35Z</cp:lastPrinted>
  <dcterms:created xsi:type="dcterms:W3CDTF">2012-02-22T08:30:28Z</dcterms:created>
  <dcterms:modified xsi:type="dcterms:W3CDTF">2022-10-18T02:56:28Z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9AE43F62C0E6462C94C22292CC996A31</vt:lpwstr>
  </property>
  <property fmtid="{D5CDD505-2E9C-101B-9397-08002B2CF9AE}" pid="5" name="commonda">
    <vt:lpwstr>eyJoZGlkIjoiNzkwOGQwNDY1YjA0MzkzN2MxYmFiZjk5ZGQyOTQ4NmUifQ==</vt:lpwstr>
  </property>
</Properties>
</file>