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4" windowWidth="19416" windowHeight="7560" activeTab="0"/>
  </bookViews>
  <sheets>
    <sheet name="1-1不动产评估汇总表" sheetId="1" r:id="rId1"/>
    <sheet name="1-2不动产等评估明细表" sheetId="2" r:id="rId2"/>
    <sheet name="1-3家具家电等评估明细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 localSheetId="0">#REF!</definedName>
    <definedName name="a" localSheetId="1">#REF!</definedName>
    <definedName name="a" localSheetId="2">#REF!</definedName>
    <definedName name="a">#REF!</definedName>
    <definedName name="aa" localSheetId="0">#REF!</definedName>
    <definedName name="aa" localSheetId="1">#REF!</definedName>
    <definedName name="aa" localSheetId="2">#REF!</definedName>
    <definedName name="aa">#REF!</definedName>
    <definedName name="AAAAA" localSheetId="2">'[2]资产负债表'!#REF!</definedName>
    <definedName name="AAAAA">'[2]资产负债表'!#REF!</definedName>
    <definedName name="cost" localSheetId="0">#REF!</definedName>
    <definedName name="cost" localSheetId="1">#REF!</definedName>
    <definedName name="cost" localSheetId="2">#REF!</definedName>
    <definedName name="cost">#REF!</definedName>
    <definedName name="eve">'[1]XL4Poppy'!$C$39</definedName>
    <definedName name="PRCGAAP" localSheetId="0">#REF!</definedName>
    <definedName name="PRCGAAP" localSheetId="1">#REF!</definedName>
    <definedName name="PRCGAAP" localSheetId="2">#REF!</definedName>
    <definedName name="PRCGAAP">#REF!</definedName>
    <definedName name="PRCGAAP2" localSheetId="0">#REF!</definedName>
    <definedName name="PRCGAAP2" localSheetId="1">#REF!</definedName>
    <definedName name="PRCGAAP2" localSheetId="2">#REF!</definedName>
    <definedName name="PRCGAAP2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0">'1-1不动产评估汇总表'!$2:$6</definedName>
    <definedName name="_xlnm.Print_Titles" localSheetId="1">'1-2不动产等评估明细表'!$2:$6</definedName>
    <definedName name="_xlnm.Print_Titles" localSheetId="2">'1-3家具家电等评估明细表'!$1:$6</definedName>
    <definedName name="Work_Program_By_Area_List" localSheetId="0">#REF!</definedName>
    <definedName name="Work_Program_By_Area_List" localSheetId="1">#REF!</definedName>
    <definedName name="Work_Program_By_Area_List" localSheetId="2">#REF!</definedName>
    <definedName name="Work_Program_By_Area_List">#REF!</definedName>
    <definedName name="汇率" localSheetId="2">#REF!</definedName>
    <definedName name="汇率">#REF!</definedName>
    <definedName name="年初短期投资" localSheetId="0">#REF!</definedName>
    <definedName name="年初短期投资" localSheetId="1">#REF!</definedName>
    <definedName name="年初短期投资" localSheetId="2">#REF!</definedName>
    <definedName name="年初短期投资">#REF!</definedName>
    <definedName name="年初货币资金" localSheetId="0">#REF!</definedName>
    <definedName name="年初货币资金" localSheetId="1">#REF!</definedName>
    <definedName name="年初货币资金" localSheetId="2">#REF!</definedName>
    <definedName name="年初货币资金">#REF!</definedName>
    <definedName name="年初应收票据" localSheetId="0">#REF!</definedName>
    <definedName name="年初应收票据" localSheetId="1">#REF!</definedName>
    <definedName name="年初应收票据" localSheetId="2">#REF!</definedName>
    <definedName name="年初应收票据">#REF!</definedName>
    <definedName name="沈家门和润金樽17幢2014室">#REF!</definedName>
    <definedName name="生产列1" localSheetId="2">#REF!</definedName>
    <definedName name="生产列1">#REF!</definedName>
    <definedName name="生产列11" localSheetId="2">#REF!</definedName>
    <definedName name="生产列11">#REF!</definedName>
    <definedName name="生产列15" localSheetId="2">#REF!</definedName>
    <definedName name="生产列15">#REF!</definedName>
    <definedName name="生产列16" localSheetId="2">#REF!</definedName>
    <definedName name="生产列16">#REF!</definedName>
    <definedName name="生产列17" localSheetId="2">#REF!</definedName>
    <definedName name="生产列17">#REF!</definedName>
    <definedName name="生产列19" localSheetId="2">#REF!</definedName>
    <definedName name="生产列19">#REF!</definedName>
    <definedName name="生产列2" localSheetId="2">#REF!</definedName>
    <definedName name="生产列2">#REF!</definedName>
    <definedName name="生产列20" localSheetId="2">#REF!</definedName>
    <definedName name="生产列20">#REF!</definedName>
    <definedName name="生产列3" localSheetId="2">#REF!</definedName>
    <definedName name="生产列3">#REF!</definedName>
    <definedName name="生产列4" localSheetId="2">#REF!</definedName>
    <definedName name="生产列4">#REF!</definedName>
    <definedName name="生产列5">'[2]资产负债表'!$F$6:$F$39</definedName>
    <definedName name="生产列6" localSheetId="2">#REF!</definedName>
    <definedName name="生产列6">#REF!</definedName>
    <definedName name="生产列7" localSheetId="2">#REF!</definedName>
    <definedName name="生产列7">#REF!</definedName>
    <definedName name="生产列8" localSheetId="2">#REF!</definedName>
    <definedName name="生产列8">#REF!</definedName>
    <definedName name="生产列9" localSheetId="2">#REF!</definedName>
    <definedName name="生产列9">#REF!</definedName>
    <definedName name="生产期" localSheetId="2">#REF!</definedName>
    <definedName name="生产期">#REF!</definedName>
    <definedName name="生产期1" localSheetId="2">#REF!</definedName>
    <definedName name="生产期1">#REF!</definedName>
    <definedName name="生产期11" localSheetId="2">#REF!</definedName>
    <definedName name="生产期11">#REF!</definedName>
    <definedName name="生产期15" localSheetId="2">#REF!</definedName>
    <definedName name="生产期15">#REF!</definedName>
    <definedName name="生产期16" localSheetId="2">#REF!</definedName>
    <definedName name="生产期16">#REF!</definedName>
    <definedName name="生产期17" localSheetId="2">#REF!</definedName>
    <definedName name="生产期17">#REF!</definedName>
    <definedName name="生产期19" localSheetId="2">#REF!</definedName>
    <definedName name="生产期19">#REF!</definedName>
    <definedName name="生产期2" localSheetId="2">#REF!</definedName>
    <definedName name="生产期2">#REF!</definedName>
    <definedName name="生产期20" localSheetId="2">#REF!</definedName>
    <definedName name="生产期20">#REF!</definedName>
    <definedName name="生产期3" localSheetId="2">#REF!</definedName>
    <definedName name="生产期3">#REF!</definedName>
    <definedName name="生产期4" localSheetId="2">#REF!</definedName>
    <definedName name="生产期4">#REF!</definedName>
    <definedName name="生产期5" localSheetId="2">'[2]资产负债表'!#REF!</definedName>
    <definedName name="生产期5">'[2]资产负债表'!#REF!</definedName>
    <definedName name="生产期6" localSheetId="2">#REF!</definedName>
    <definedName name="生产期6">#REF!</definedName>
    <definedName name="生产期7" localSheetId="2">#REF!</definedName>
    <definedName name="生产期7">#REF!</definedName>
    <definedName name="生产期8" localSheetId="2">#REF!</definedName>
    <definedName name="生产期8">#REF!</definedName>
    <definedName name="生产期9" localSheetId="2">#REF!</definedName>
    <definedName name="生产期9">#REF!</definedName>
    <definedName name="전" localSheetId="0">#REF!</definedName>
    <definedName name="전" localSheetId="1">#REF!</definedName>
    <definedName name="전" localSheetId="2">#REF!</definedName>
    <definedName name="전">#REF!</definedName>
    <definedName name="주택사업본부" localSheetId="0">#REF!</definedName>
    <definedName name="주택사업본부" localSheetId="1">#REF!</definedName>
    <definedName name="주택사업본부" localSheetId="2">#REF!</definedName>
    <definedName name="주택사업본부">#REF!</definedName>
    <definedName name="철구사업본부" localSheetId="0">#REF!</definedName>
    <definedName name="철구사업본부" localSheetId="1">#REF!</definedName>
    <definedName name="철구사업본부" localSheetId="2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<sst xmlns="http://schemas.openxmlformats.org/spreadsheetml/2006/main" count="114" uniqueCount="77">
  <si>
    <t>结构</t>
  </si>
  <si>
    <r>
      <rPr>
        <sz val="10"/>
        <rFont val="宋体"/>
        <family val="0"/>
      </rPr>
      <t>金额单位：人民币元</t>
    </r>
    <r>
      <rPr>
        <sz val="10"/>
        <rFont val="Times New Roman"/>
        <family val="1"/>
      </rPr>
      <t xml:space="preserve"> </t>
    </r>
  </si>
  <si>
    <r>
      <t>建筑面积</t>
    </r>
    <r>
      <rPr>
        <sz val="10"/>
        <rFont val="Times New Roman"/>
        <family val="1"/>
      </rPr>
      <t xml:space="preserve">           m</t>
    </r>
    <r>
      <rPr>
        <vertAlign val="superscript"/>
        <sz val="10"/>
        <rFont val="Times New Roman"/>
        <family val="1"/>
      </rPr>
      <t>2</t>
    </r>
  </si>
  <si>
    <r>
      <t>评估值</t>
    </r>
    <r>
      <rPr>
        <sz val="10"/>
        <rFont val="Times New Roman"/>
        <family val="1"/>
      </rPr>
      <t xml:space="preserve"> 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)</t>
    </r>
  </si>
  <si>
    <t>备注</t>
  </si>
  <si>
    <t>合     计</t>
  </si>
  <si>
    <t>房屋建成  年份</t>
  </si>
  <si>
    <r>
      <t>土地使用权面积</t>
    </r>
    <r>
      <rPr>
        <sz val="10"/>
        <rFont val="Times New Roman"/>
        <family val="1"/>
      </rPr>
      <t xml:space="preserve"> m</t>
    </r>
    <r>
      <rPr>
        <vertAlign val="superscript"/>
        <sz val="10"/>
        <rFont val="Times New Roman"/>
        <family val="1"/>
      </rPr>
      <t>2</t>
    </r>
  </si>
  <si>
    <t>序号</t>
  </si>
  <si>
    <t>项目</t>
  </si>
  <si>
    <t>地类（用途）</t>
  </si>
  <si>
    <t>房屋所有权证</t>
  </si>
  <si>
    <t>国有土地使用权证</t>
  </si>
  <si>
    <t>不动产等资产评估明细表</t>
  </si>
  <si>
    <t>室内固定装修</t>
  </si>
  <si>
    <t>使用权类型</t>
  </si>
  <si>
    <t>资产评估汇总表</t>
  </si>
  <si>
    <t>金额单位：人民币元</t>
  </si>
  <si>
    <t>资产名称</t>
  </si>
  <si>
    <t>评估价值</t>
  </si>
  <si>
    <t>备注</t>
  </si>
  <si>
    <t>家具家电名称</t>
  </si>
  <si>
    <t>型号规格</t>
  </si>
  <si>
    <t>计量单位</t>
  </si>
  <si>
    <t>数量</t>
  </si>
  <si>
    <t>出厂日期或制造日期</t>
  </si>
  <si>
    <t>评估值</t>
  </si>
  <si>
    <t>套</t>
  </si>
  <si>
    <t>只</t>
  </si>
  <si>
    <t>张</t>
  </si>
  <si>
    <t>评估基准日：2022年11月2日</t>
  </si>
  <si>
    <t>舟山市普陀区沈家门外河口路19号504室不动产</t>
  </si>
  <si>
    <t>舟山市普陀区沈家门外河口路19号504室房屋装修</t>
  </si>
  <si>
    <t>家具家电</t>
  </si>
  <si>
    <t>未办理</t>
  </si>
  <si>
    <t>舟房权证普沈字第2113752号</t>
  </si>
  <si>
    <t>1982年</t>
  </si>
  <si>
    <t>砖混</t>
  </si>
  <si>
    <t>床+床垫</t>
  </si>
  <si>
    <t>1.5m*1.8m</t>
  </si>
  <si>
    <t>书桌</t>
  </si>
  <si>
    <t>木质 1.2m*0.58m</t>
  </si>
  <si>
    <t>衣柜</t>
  </si>
  <si>
    <t>双开门</t>
  </si>
  <si>
    <t>收纳架</t>
  </si>
  <si>
    <t>电脑桌</t>
  </si>
  <si>
    <t>三开门</t>
  </si>
  <si>
    <t>收纳柜</t>
  </si>
  <si>
    <t xml:space="preserve">木质 </t>
  </si>
  <si>
    <t>皮椅</t>
  </si>
  <si>
    <t>把</t>
  </si>
  <si>
    <t>皮质有磨损</t>
  </si>
  <si>
    <t>餐椅</t>
  </si>
  <si>
    <t>木质</t>
  </si>
  <si>
    <t>方凳</t>
  </si>
  <si>
    <t>鞋架</t>
  </si>
  <si>
    <t>洗衣机</t>
  </si>
  <si>
    <t>小天鹅</t>
  </si>
  <si>
    <t>台</t>
  </si>
  <si>
    <t>冷柜</t>
  </si>
  <si>
    <t>星星 BCD-180D</t>
  </si>
  <si>
    <t>冰箱</t>
  </si>
  <si>
    <t>容声 BCD-108HC</t>
  </si>
  <si>
    <t>微波炉</t>
  </si>
  <si>
    <t>美的</t>
  </si>
  <si>
    <t>空调</t>
  </si>
  <si>
    <t>海信 KFR-26GW/03-N2（1D03）</t>
  </si>
  <si>
    <t>煤气灶（罐装煤气用）</t>
  </si>
  <si>
    <t>六福好太太</t>
  </si>
  <si>
    <t>矮柜</t>
  </si>
  <si>
    <t>可坐地柜</t>
  </si>
  <si>
    <t>房地合一价（划拨用地）</t>
  </si>
  <si>
    <t>划拨</t>
  </si>
  <si>
    <t>城镇住宅  用地</t>
  </si>
  <si>
    <t>注：上表中土地使用权相关信息系根据舟山市普陀不动产登记中心2022年11月10日给予委托人的《回复函》填写</t>
  </si>
  <si>
    <t>家具家电资产评估明细表</t>
  </si>
  <si>
    <t>被评估单位（或者产权持有人）：XXX（XXX所有登记在XXX名下）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</si>
</sst>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_-* #,##0.00_-;\-* #,##0.00_-;_-* &quot;-&quot;??_-;_-@_-"/>
    <numFmt numFmtId="179" formatCode="_ * #,##0.0000_ ;_ * \-#,##0.0000_ ;_ * &quot;-&quot;????_ ;_ @_ "/>
    <numFmt numFmtId="180" formatCode="_ * #,##0.0000_ ;_ * \-#,##0.0000_ ;_ * &quot;-&quot;??_ ;_ @_ "/>
    <numFmt numFmtId="181" formatCode="yyyy/m/d;@"/>
    <numFmt numFmtId="182" formatCode="_-#,##0_-;\(#,##0\);_-\ \ &quot;-&quot;_-;_-@_-"/>
    <numFmt numFmtId="183" formatCode="_-#,##0.00_-;\(#,##0.00\);_-\ \ &quot;-&quot;_-;_-@_-"/>
    <numFmt numFmtId="184" formatCode="mmm/dd/yyyy;_-\ &quot;N/A&quot;_-;_-\ &quot;-&quot;_-"/>
    <numFmt numFmtId="185" formatCode="mmm/yyyy;_-\ &quot;N/A&quot;_-;_-\ &quot;-&quot;_-"/>
    <numFmt numFmtId="186" formatCode="_-#,##0%_-;\(#,##0%\);_-\ &quot;-&quot;_-"/>
    <numFmt numFmtId="187" formatCode="_-#,###,_-;\(#,###,\);_-\ \ &quot;-&quot;_-;_-@_-"/>
    <numFmt numFmtId="188" formatCode="_-#,###.00,_-;\(#,###.00,\);_-\ \ &quot;-&quot;_-;_-@_-"/>
    <numFmt numFmtId="189" formatCode="_-#0&quot;.&quot;0,_-;\(#0&quot;.&quot;0,\);_-\ \ &quot;-&quot;_-;_-@_-"/>
    <numFmt numFmtId="190" formatCode="_-#0&quot;.&quot;0000_-;\(#0&quot;.&quot;0000\);_-\ \ &quot;-&quot;_-;_-@_-"/>
    <numFmt numFmtId="191" formatCode="_-* #,##0_-;\-* #,##0_-;_-* &quot;-&quot;??_-;_-@_-"/>
    <numFmt numFmtId="192" formatCode="&quot;\&quot;#,##0;[Red]&quot;\&quot;&quot;\&quot;&quot;\&quot;&quot;\&quot;&quot;\&quot;&quot;\&quot;&quot;\&quot;\-#,##0"/>
    <numFmt numFmtId="193" formatCode="#,##0.0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([$€-2]* #,##0.00_);_([$€-2]* \(#,##0.00\);_([$€-2]* &quot;-&quot;??_)"/>
    <numFmt numFmtId="197" formatCode="#,##0\ &quot; &quot;;\(#,##0\)\ ;&quot;—&quot;&quot; &quot;&quot; &quot;&quot; &quot;&quot; &quot;"/>
    <numFmt numFmtId="198" formatCode="#,##0.00&quot;¥&quot;;\-#,##0.00&quot;¥&quot;"/>
    <numFmt numFmtId="199" formatCode="_-* #,##0.00&quot;¥&quot;_-;\-* #,##0.00&quot;¥&quot;_-;_-* &quot;-&quot;??&quot;¥&quot;_-;_-@_-"/>
    <numFmt numFmtId="200" formatCode="0.000%"/>
    <numFmt numFmtId="201" formatCode="_-* #,##0&quot;¥&quot;_-;\-* #,##0&quot;¥&quot;_-;_-* &quot;-&quot;&quot;¥&quot;_-;_-@_-"/>
    <numFmt numFmtId="202" formatCode="0.0%"/>
    <numFmt numFmtId="203" formatCode="_-* #,##0_-;\-* #,##0_-;_-* &quot;-&quot;_-;_-@_-"/>
    <numFmt numFmtId="204" formatCode="&quot;$&quot;#,##0;\-&quot;$&quot;#,##0"/>
    <numFmt numFmtId="205" formatCode="_(&quot;$&quot;* #,##0_);_(&quot;$&quot;* \(#,##0\);_(&quot;$&quot;* &quot;-&quot;??_);_(@_)"/>
    <numFmt numFmtId="206" formatCode="mmm\ dd\,\ yy"/>
    <numFmt numFmtId="207" formatCode="_(&quot;$&quot;* #,##0.0_);_(&quot;$&quot;* \(#,##0.0\);_(&quot;$&quot;* &quot;-&quot;??_);_(@_)"/>
    <numFmt numFmtId="208" formatCode="mm/dd/yy_)"/>
    <numFmt numFmtId="209" formatCode="_(* #,##0_);_(* \(#,##0\);_(* &quot;-&quot;_);_(@_)"/>
    <numFmt numFmtId="210" formatCode="_(* #,##0.00_);_(* \(#,##0.00\);_(* &quot;-&quot;??_);_(@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00000_ "/>
    <numFmt numFmtId="216" formatCode="yyyy&quot;年&quot;m&quot;月&quot;;@"/>
    <numFmt numFmtId="217" formatCode="_ * #,##0.0_ ;_ * \-#,##0.0_ ;_ * &quot;-&quot;??_ ;_ @_ "/>
    <numFmt numFmtId="218" formatCode="_ * #,##0_ ;_ * \-#,##0_ ;_ * &quot;-&quot;??_ ;_ @_ "/>
    <numFmt numFmtId="219" formatCode="0.00_ "/>
    <numFmt numFmtId="220" formatCode="0.0_ "/>
    <numFmt numFmtId="221" formatCode="0.000"/>
    <numFmt numFmtId="222" formatCode="0.0"/>
    <numFmt numFmtId="223" formatCode="0.000_ "/>
    <numFmt numFmtId="224" formatCode="0.0000_ "/>
    <numFmt numFmtId="225" formatCode="_ * #,##0.00000_ ;_ * \-#,##0.00000_ ;_ * &quot;-&quot;??_ ;_ @_ "/>
    <numFmt numFmtId="226" formatCode="#,##0.00&quot;元&quot;;\-#,##0.00&quot;元&quot;"/>
    <numFmt numFmtId="227" formatCode="#,##0.00&quot;㎡&quot;;\-#,##0.00&quot;㎡&quot;"/>
    <numFmt numFmtId="228" formatCode="#,##0.00&quot;元/㎡&quot;;\-#,##0.00&quot;元/㎡&quot;"/>
    <numFmt numFmtId="229" formatCode="0.00%&quot;计&quot;"/>
    <numFmt numFmtId="230" formatCode="0.00_);[Red]\(0.00\)"/>
    <numFmt numFmtId="231" formatCode="0.00&quot;年&quot;"/>
    <numFmt numFmtId="232" formatCode="yy/m/d;@"/>
    <numFmt numFmtId="233" formatCode="#,##0_);[Red]\(#,##0\)"/>
    <numFmt numFmtId="234" formatCode="yyyy&quot;年&quot;m&quot;月&quot;d&quot;日&quot;;@"/>
    <numFmt numFmtId="235" formatCode="0.0_);[Red]\(0.0\)"/>
    <numFmt numFmtId="236" formatCode="#,##0.00_ "/>
  </numFmts>
  <fonts count="8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???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0"/>
      <name val="Helv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0"/>
      <name val="MS Sans Serif"/>
      <family val="2"/>
    </font>
    <font>
      <sz val="11"/>
      <name val="蹈框"/>
      <family val="0"/>
    </font>
    <font>
      <sz val="12"/>
      <name val="바탕체"/>
      <family val="3"/>
    </font>
    <font>
      <b/>
      <sz val="11"/>
      <color indexed="63"/>
      <name val="宋体"/>
      <family val="0"/>
    </font>
    <font>
      <sz val="18"/>
      <name val="黑体"/>
      <family val="3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>
      <alignment/>
      <protection/>
    </xf>
    <xf numFmtId="49" fontId="6" fillId="0" borderId="0" applyProtection="0">
      <alignment horizontal="left"/>
    </xf>
    <xf numFmtId="0" fontId="5" fillId="0" borderId="0">
      <alignment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/>
    </xf>
    <xf numFmtId="182" fontId="6" fillId="0" borderId="0" applyFill="0" applyBorder="0" applyProtection="0">
      <alignment horizontal="right"/>
    </xf>
    <xf numFmtId="183" fontId="6" fillId="0" borderId="0" applyFill="0" applyBorder="0" applyProtection="0">
      <alignment horizontal="right"/>
    </xf>
    <xf numFmtId="184" fontId="9" fillId="0" borderId="0" applyFill="0" applyBorder="0" applyProtection="0">
      <alignment horizontal="center"/>
    </xf>
    <xf numFmtId="185" fontId="9" fillId="0" borderId="0" applyFill="0" applyBorder="0" applyProtection="0">
      <alignment horizontal="center"/>
    </xf>
    <xf numFmtId="186" fontId="10" fillId="0" borderId="0" applyFill="0" applyBorder="0" applyProtection="0">
      <alignment horizontal="right"/>
    </xf>
    <xf numFmtId="187" fontId="6" fillId="0" borderId="0" applyFill="0" applyBorder="0" applyProtection="0">
      <alignment horizontal="right"/>
    </xf>
    <xf numFmtId="188" fontId="6" fillId="0" borderId="0" applyFill="0" applyBorder="0" applyProtection="0">
      <alignment horizontal="right"/>
    </xf>
    <xf numFmtId="189" fontId="6" fillId="0" borderId="0" applyFill="0" applyBorder="0" applyProtection="0">
      <alignment horizontal="right"/>
    </xf>
    <xf numFmtId="190" fontId="6" fillId="0" borderId="0" applyFill="0" applyBorder="0" applyProtection="0">
      <alignment horizontal="right"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1" fillId="0" borderId="0">
      <alignment horizontal="center" wrapText="1"/>
      <protection locked="0"/>
    </xf>
    <xf numFmtId="191" fontId="7" fillId="0" borderId="0" applyFill="0" applyBorder="0" applyAlignment="0">
      <protection/>
    </xf>
    <xf numFmtId="0" fontId="12" fillId="0" borderId="0">
      <alignment/>
      <protection/>
    </xf>
    <xf numFmtId="0" fontId="13" fillId="0" borderId="0" applyFill="0" applyBorder="0">
      <alignment horizontal="right"/>
      <protection/>
    </xf>
    <xf numFmtId="0" fontId="7" fillId="0" borderId="0" applyFill="0" applyBorder="0">
      <alignment horizontal="right"/>
      <protection/>
    </xf>
    <xf numFmtId="0" fontId="14" fillId="0" borderId="1">
      <alignment horizontal="center"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41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93" fontId="6" fillId="0" borderId="0">
      <alignment/>
      <protection/>
    </xf>
    <xf numFmtId="0" fontId="15" fillId="0" borderId="0" applyNumberFormat="0" applyAlignment="0">
      <protection/>
    </xf>
    <xf numFmtId="0" fontId="16" fillId="0" borderId="0" applyNumberFormat="0" applyAlignment="0">
      <protection/>
    </xf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5" fontId="17" fillId="0" borderId="0">
      <alignment/>
      <protection/>
    </xf>
    <xf numFmtId="0" fontId="18" fillId="0" borderId="0" applyNumberFormat="0" applyAlignment="0">
      <protection/>
    </xf>
    <xf numFmtId="0" fontId="19" fillId="20" borderId="2">
      <alignment/>
      <protection/>
    </xf>
    <xf numFmtId="196" fontId="7" fillId="0" borderId="0" applyFont="0" applyFill="0" applyBorder="0" applyAlignment="0" applyProtection="0"/>
    <xf numFmtId="0" fontId="5" fillId="0" borderId="0">
      <alignment/>
      <protection locked="0"/>
    </xf>
    <xf numFmtId="197" fontId="20" fillId="0" borderId="0">
      <alignment horizontal="right"/>
      <protection/>
    </xf>
    <xf numFmtId="0" fontId="5" fillId="0" borderId="0">
      <alignment/>
      <protection/>
    </xf>
    <xf numFmtId="0" fontId="19" fillId="21" borderId="0" applyNumberFormat="0" applyBorder="0" applyAlignment="0" applyProtection="0"/>
    <xf numFmtId="0" fontId="21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19" fillId="22" borderId="2" applyNumberFormat="0" applyBorder="0" applyAlignment="0" applyProtection="0"/>
    <xf numFmtId="198" fontId="2" fillId="23" borderId="0">
      <alignment/>
      <protection/>
    </xf>
    <xf numFmtId="0" fontId="7" fillId="24" borderId="0" applyNumberFormat="0" applyFont="0" applyBorder="0" applyAlignment="0" applyProtection="0"/>
    <xf numFmtId="38" fontId="23" fillId="0" borderId="0">
      <alignment/>
      <protection/>
    </xf>
    <xf numFmtId="38" fontId="24" fillId="0" borderId="0">
      <alignment/>
      <protection/>
    </xf>
    <xf numFmtId="38" fontId="25" fillId="0" borderId="0">
      <alignment/>
      <protection/>
    </xf>
    <xf numFmtId="38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" fillId="0" borderId="0" applyFont="0" applyFill="0">
      <alignment horizontal="fill"/>
      <protection/>
    </xf>
    <xf numFmtId="198" fontId="2" fillId="25" borderId="0">
      <alignment/>
      <protection/>
    </xf>
    <xf numFmtId="199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26" fillId="0" borderId="5">
      <alignment/>
      <protection/>
    </xf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6" fillId="0" borderId="0">
      <alignment/>
      <protection/>
    </xf>
    <xf numFmtId="37" fontId="27" fillId="0" borderId="0">
      <alignment/>
      <protection/>
    </xf>
    <xf numFmtId="39" fontId="2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178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21" borderId="2">
      <alignment/>
      <protection/>
    </xf>
    <xf numFmtId="204" fontId="29" fillId="0" borderId="0">
      <alignment/>
      <protection/>
    </xf>
    <xf numFmtId="0" fontId="7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6" borderId="0" applyNumberFormat="0">
      <alignment/>
      <protection/>
    </xf>
    <xf numFmtId="0" fontId="31" fillId="0" borderId="2">
      <alignment horizontal="center"/>
      <protection/>
    </xf>
    <xf numFmtId="0" fontId="31" fillId="0" borderId="0">
      <alignment horizontal="center" vertical="center"/>
      <protection/>
    </xf>
    <xf numFmtId="0" fontId="32" fillId="22" borderId="0" applyNumberFormat="0" applyFill="0">
      <alignment horizontal="left" vertical="center"/>
      <protection/>
    </xf>
    <xf numFmtId="0" fontId="26" fillId="0" borderId="0">
      <alignment/>
      <protection/>
    </xf>
    <xf numFmtId="40" fontId="33" fillId="0" borderId="0" applyBorder="0">
      <alignment horizontal="right"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Fill="0" applyBorder="0" applyAlignment="0">
      <protection/>
    </xf>
    <xf numFmtId="0" fontId="68" fillId="28" borderId="0" applyNumberFormat="0" applyBorder="0" applyAlignment="0" applyProtection="0"/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29" borderId="10" applyNumberFormat="0" applyAlignment="0" applyProtection="0"/>
    <xf numFmtId="0" fontId="71" fillId="30" borderId="1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2" applyNumberFormat="0" applyFill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0" fontId="6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75" fillId="31" borderId="0" applyNumberFormat="0" applyBorder="0" applyAlignment="0" applyProtection="0"/>
    <xf numFmtId="0" fontId="76" fillId="29" borderId="13" applyNumberFormat="0" applyAlignment="0" applyProtection="0"/>
    <xf numFmtId="0" fontId="37" fillId="21" borderId="14" applyNumberFormat="0" applyAlignment="0" applyProtection="0"/>
    <xf numFmtId="0" fontId="77" fillId="32" borderId="10" applyNumberFormat="0" applyAlignment="0" applyProtection="0"/>
    <xf numFmtId="0" fontId="5" fillId="0" borderId="0">
      <alignment/>
      <protection/>
    </xf>
    <xf numFmtId="0" fontId="78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0" fillId="39" borderId="15" applyNumberFormat="0" applyFont="0" applyAlignment="0" applyProtection="0"/>
    <xf numFmtId="0" fontId="5" fillId="0" borderId="2" applyNumberFormat="0">
      <alignment/>
      <protection/>
    </xf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6" fillId="0" borderId="0">
      <alignment/>
      <protection/>
    </xf>
  </cellStyleXfs>
  <cellXfs count="78">
    <xf numFmtId="0" fontId="0" fillId="0" borderId="0" xfId="0" applyFont="1" applyAlignment="1">
      <alignment vertical="center"/>
    </xf>
    <xf numFmtId="0" fontId="6" fillId="0" borderId="0" xfId="163" applyFont="1" applyAlignment="1">
      <alignment vertical="center"/>
    </xf>
    <xf numFmtId="0" fontId="23" fillId="0" borderId="0" xfId="163" applyFont="1" applyAlignment="1">
      <alignment vertical="center"/>
    </xf>
    <xf numFmtId="230" fontId="6" fillId="0" borderId="0" xfId="163" applyNumberFormat="1" applyFont="1" applyAlignment="1">
      <alignment horizontal="center" vertical="center"/>
    </xf>
    <xf numFmtId="0" fontId="4" fillId="0" borderId="0" xfId="163" applyFont="1" applyAlignment="1">
      <alignment vertical="center"/>
    </xf>
    <xf numFmtId="0" fontId="6" fillId="0" borderId="0" xfId="163" applyFont="1" applyAlignment="1">
      <alignment horizontal="center" vertical="center"/>
    </xf>
    <xf numFmtId="0" fontId="4" fillId="0" borderId="2" xfId="163" applyFont="1" applyBorder="1" applyAlignment="1">
      <alignment horizontal="center" vertical="center"/>
    </xf>
    <xf numFmtId="0" fontId="4" fillId="0" borderId="2" xfId="163" applyFont="1" applyBorder="1" applyAlignment="1">
      <alignment horizontal="center" vertical="center" wrapText="1"/>
    </xf>
    <xf numFmtId="0" fontId="79" fillId="0" borderId="2" xfId="0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>
      <alignment horizontal="center" vertical="center"/>
    </xf>
    <xf numFmtId="43" fontId="6" fillId="0" borderId="2" xfId="0" applyNumberFormat="1" applyFont="1" applyBorder="1" applyAlignment="1">
      <alignment vertical="center"/>
    </xf>
    <xf numFmtId="14" fontId="6" fillId="0" borderId="2" xfId="163" applyNumberFormat="1" applyFont="1" applyBorder="1" applyAlignment="1">
      <alignment horizontal="center" vertical="center"/>
    </xf>
    <xf numFmtId="43" fontId="6" fillId="0" borderId="2" xfId="163" applyNumberFormat="1" applyFont="1" applyBorder="1" applyAlignment="1">
      <alignment horizontal="right" vertical="center"/>
    </xf>
    <xf numFmtId="230" fontId="4" fillId="0" borderId="0" xfId="163" applyNumberFormat="1" applyFont="1" applyAlignment="1">
      <alignment vertical="center"/>
    </xf>
    <xf numFmtId="0" fontId="4" fillId="0" borderId="2" xfId="163" applyFont="1" applyFill="1" applyBorder="1" applyAlignment="1">
      <alignment horizontal="center" vertical="center" wrapText="1"/>
    </xf>
    <xf numFmtId="0" fontId="6" fillId="0" borderId="2" xfId="163" applyFont="1" applyBorder="1" applyAlignment="1">
      <alignment vertical="center"/>
    </xf>
    <xf numFmtId="0" fontId="4" fillId="0" borderId="2" xfId="163" applyFont="1" applyBorder="1" applyAlignment="1">
      <alignment horizontal="center" vertical="center"/>
    </xf>
    <xf numFmtId="0" fontId="4" fillId="0" borderId="2" xfId="163" applyFont="1" applyBorder="1" applyAlignment="1">
      <alignment horizontal="center" vertical="center" wrapText="1"/>
    </xf>
    <xf numFmtId="0" fontId="4" fillId="0" borderId="2" xfId="163" applyFont="1" applyBorder="1" applyAlignment="1">
      <alignment horizontal="center" vertical="center"/>
    </xf>
    <xf numFmtId="0" fontId="6" fillId="0" borderId="16" xfId="163" applyFont="1" applyBorder="1" applyAlignment="1">
      <alignment horizontal="right" vertical="center" wrapText="1"/>
    </xf>
    <xf numFmtId="0" fontId="4" fillId="0" borderId="0" xfId="163" applyFont="1" applyAlignment="1">
      <alignment vertical="center"/>
    </xf>
    <xf numFmtId="0" fontId="80" fillId="0" borderId="0" xfId="0" applyFont="1" applyAlignment="1">
      <alignment vertical="center"/>
    </xf>
    <xf numFmtId="230" fontId="6" fillId="0" borderId="0" xfId="163" applyNumberFormat="1" applyFont="1" applyAlignment="1">
      <alignment horizontal="right" vertical="center"/>
    </xf>
    <xf numFmtId="0" fontId="4" fillId="0" borderId="0" xfId="163" applyFont="1" applyBorder="1" applyAlignment="1">
      <alignment horizontal="right" vertical="center"/>
    </xf>
    <xf numFmtId="0" fontId="81" fillId="0" borderId="2" xfId="0" applyFont="1" applyBorder="1" applyAlignment="1">
      <alignment horizontal="center" vertical="center" wrapText="1" shrinkToFit="1"/>
    </xf>
    <xf numFmtId="0" fontId="40" fillId="0" borderId="2" xfId="163" applyFont="1" applyFill="1" applyBorder="1" applyAlignment="1">
      <alignment horizontal="center" vertical="center" shrinkToFit="1"/>
    </xf>
    <xf numFmtId="14" fontId="40" fillId="0" borderId="2" xfId="163" applyNumberFormat="1" applyFont="1" applyBorder="1" applyAlignment="1">
      <alignment horizontal="center" vertical="center" shrinkToFit="1"/>
    </xf>
    <xf numFmtId="176" fontId="6" fillId="0" borderId="2" xfId="163" applyNumberFormat="1" applyFont="1" applyBorder="1" applyAlignment="1">
      <alignment horizontal="center" vertical="center" shrinkToFit="1"/>
    </xf>
    <xf numFmtId="176" fontId="40" fillId="0" borderId="2" xfId="163" applyNumberFormat="1" applyFont="1" applyBorder="1" applyAlignment="1">
      <alignment horizontal="center" vertical="center" shrinkToFit="1"/>
    </xf>
    <xf numFmtId="43" fontId="6" fillId="0" borderId="17" xfId="191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 shrinkToFit="1"/>
    </xf>
    <xf numFmtId="14" fontId="4" fillId="0" borderId="2" xfId="163" applyNumberFormat="1" applyFont="1" applyFill="1" applyBorder="1" applyAlignment="1">
      <alignment horizontal="center" vertical="center"/>
    </xf>
    <xf numFmtId="0" fontId="4" fillId="0" borderId="2" xfId="163" applyFont="1" applyFill="1" applyBorder="1" applyAlignment="1">
      <alignment horizontal="center" vertical="center" wrapText="1"/>
    </xf>
    <xf numFmtId="0" fontId="4" fillId="0" borderId="17" xfId="163" applyFont="1" applyBorder="1" applyAlignment="1">
      <alignment horizontal="center" vertical="center"/>
    </xf>
    <xf numFmtId="0" fontId="4" fillId="0" borderId="18" xfId="163" applyFont="1" applyBorder="1" applyAlignment="1">
      <alignment horizontal="center" vertical="center" wrapText="1"/>
    </xf>
    <xf numFmtId="0" fontId="4" fillId="0" borderId="17" xfId="163" applyFont="1" applyBorder="1" applyAlignment="1">
      <alignment horizontal="center" vertical="center" wrapText="1"/>
    </xf>
    <xf numFmtId="43" fontId="81" fillId="0" borderId="17" xfId="191" applyFont="1" applyBorder="1" applyAlignment="1">
      <alignment horizontal="right" vertical="center" wrapText="1" shrinkToFit="1"/>
    </xf>
    <xf numFmtId="0" fontId="82" fillId="0" borderId="2" xfId="163" applyFont="1" applyFill="1" applyBorder="1" applyAlignment="1">
      <alignment horizontal="center" vertical="center" wrapText="1"/>
    </xf>
    <xf numFmtId="14" fontId="4" fillId="0" borderId="2" xfId="163" applyNumberFormat="1" applyFont="1" applyFill="1" applyBorder="1" applyAlignment="1">
      <alignment horizontal="center" vertical="center" wrapText="1"/>
    </xf>
    <xf numFmtId="234" fontId="4" fillId="0" borderId="2" xfId="163" applyNumberFormat="1" applyFont="1" applyFill="1" applyBorder="1" applyAlignment="1">
      <alignment horizontal="center" vertical="center" wrapText="1"/>
    </xf>
    <xf numFmtId="236" fontId="6" fillId="0" borderId="2" xfId="163" applyNumberFormat="1" applyFont="1" applyFill="1" applyBorder="1" applyAlignment="1">
      <alignment horizontal="center" vertical="center"/>
    </xf>
    <xf numFmtId="43" fontId="83" fillId="0" borderId="2" xfId="163" applyNumberFormat="1" applyFont="1" applyFill="1" applyBorder="1" applyAlignment="1" applyProtection="1">
      <alignment horizontal="center" vertical="center" shrinkToFit="1"/>
      <protection locked="0"/>
    </xf>
    <xf numFmtId="43" fontId="6" fillId="0" borderId="2" xfId="163" applyNumberFormat="1" applyFont="1" applyFill="1" applyBorder="1" applyAlignment="1">
      <alignment horizontal="right" vertical="center" shrinkToFit="1"/>
    </xf>
    <xf numFmtId="43" fontId="83" fillId="0" borderId="19" xfId="0" applyNumberFormat="1" applyFont="1" applyBorder="1" applyAlignment="1" applyProtection="1">
      <alignment horizontal="center" vertical="center" wrapText="1"/>
      <protection locked="0"/>
    </xf>
    <xf numFmtId="0" fontId="83" fillId="0" borderId="4" xfId="0" applyFont="1" applyBorder="1" applyAlignment="1" applyProtection="1">
      <alignment horizontal="center" vertical="center" wrapText="1"/>
      <protection locked="0"/>
    </xf>
    <xf numFmtId="0" fontId="83" fillId="0" borderId="20" xfId="0" applyFont="1" applyBorder="1" applyAlignment="1" applyProtection="1">
      <alignment horizontal="center" vertical="center" wrapText="1"/>
      <protection locked="0"/>
    </xf>
    <xf numFmtId="234" fontId="6" fillId="0" borderId="19" xfId="163" applyNumberFormat="1" applyFont="1" applyFill="1" applyBorder="1" applyAlignment="1">
      <alignment horizontal="center" vertical="center" wrapText="1"/>
    </xf>
    <xf numFmtId="234" fontId="6" fillId="0" borderId="4" xfId="163" applyNumberFormat="1" applyFont="1" applyFill="1" applyBorder="1" applyAlignment="1">
      <alignment horizontal="center" vertical="center" wrapText="1"/>
    </xf>
    <xf numFmtId="234" fontId="6" fillId="0" borderId="20" xfId="163" applyNumberFormat="1" applyFont="1" applyFill="1" applyBorder="1" applyAlignment="1">
      <alignment horizontal="center" vertical="center" wrapText="1"/>
    </xf>
    <xf numFmtId="0" fontId="38" fillId="0" borderId="0" xfId="163" applyFont="1" applyAlignment="1">
      <alignment horizontal="center" vertical="center" wrapText="1"/>
    </xf>
    <xf numFmtId="230" fontId="4" fillId="0" borderId="0" xfId="163" applyNumberFormat="1" applyFont="1" applyAlignment="1">
      <alignment horizontal="center" vertical="center"/>
    </xf>
    <xf numFmtId="230" fontId="4" fillId="0" borderId="0" xfId="163" applyNumberFormat="1" applyFont="1" applyAlignment="1">
      <alignment horizontal="center" vertical="center"/>
    </xf>
    <xf numFmtId="0" fontId="4" fillId="0" borderId="19" xfId="163" applyFont="1" applyBorder="1" applyAlignment="1">
      <alignment horizontal="center" vertical="center"/>
    </xf>
    <xf numFmtId="0" fontId="4" fillId="0" borderId="20" xfId="163" applyFont="1" applyBorder="1" applyAlignment="1">
      <alignment horizontal="center" vertical="center"/>
    </xf>
    <xf numFmtId="0" fontId="4" fillId="0" borderId="19" xfId="163" applyFont="1" applyBorder="1" applyAlignment="1">
      <alignment horizontal="center" vertical="center" wrapText="1"/>
    </xf>
    <xf numFmtId="0" fontId="4" fillId="0" borderId="4" xfId="163" applyFont="1" applyBorder="1" applyAlignment="1">
      <alignment horizontal="center" vertical="center" wrapText="1"/>
    </xf>
    <xf numFmtId="0" fontId="4" fillId="0" borderId="20" xfId="163" applyFont="1" applyBorder="1" applyAlignment="1">
      <alignment horizontal="center" vertical="center" wrapText="1"/>
    </xf>
    <xf numFmtId="0" fontId="79" fillId="0" borderId="19" xfId="0" applyFont="1" applyBorder="1" applyAlignment="1" applyProtection="1">
      <alignment horizontal="center" vertical="center" wrapText="1"/>
      <protection locked="0"/>
    </xf>
    <xf numFmtId="0" fontId="79" fillId="0" borderId="20" xfId="0" applyFont="1" applyBorder="1" applyAlignment="1" applyProtection="1">
      <alignment horizontal="center" vertical="center" wrapText="1"/>
      <protection locked="0"/>
    </xf>
    <xf numFmtId="234" fontId="82" fillId="0" borderId="19" xfId="163" applyNumberFormat="1" applyFont="1" applyFill="1" applyBorder="1" applyAlignment="1">
      <alignment horizontal="center" vertical="center" wrapText="1"/>
    </xf>
    <xf numFmtId="234" fontId="82" fillId="0" borderId="4" xfId="163" applyNumberFormat="1" applyFont="1" applyFill="1" applyBorder="1" applyAlignment="1">
      <alignment horizontal="center" vertical="center" wrapText="1"/>
    </xf>
    <xf numFmtId="234" fontId="82" fillId="0" borderId="20" xfId="163" applyNumberFormat="1" applyFont="1" applyFill="1" applyBorder="1" applyAlignment="1">
      <alignment horizontal="center" vertical="center" wrapText="1"/>
    </xf>
    <xf numFmtId="0" fontId="4" fillId="0" borderId="4" xfId="163" applyFont="1" applyBorder="1" applyAlignment="1">
      <alignment horizontal="center" vertical="center"/>
    </xf>
    <xf numFmtId="43" fontId="6" fillId="0" borderId="19" xfId="191" applyFont="1" applyBorder="1" applyAlignment="1">
      <alignment horizontal="center" vertical="center"/>
    </xf>
    <xf numFmtId="43" fontId="6" fillId="0" borderId="4" xfId="191" applyFont="1" applyBorder="1" applyAlignment="1">
      <alignment horizontal="center" vertical="center"/>
    </xf>
    <xf numFmtId="43" fontId="6" fillId="0" borderId="20" xfId="191" applyFont="1" applyBorder="1" applyAlignment="1">
      <alignment horizontal="center" vertical="center"/>
    </xf>
    <xf numFmtId="0" fontId="4" fillId="0" borderId="21" xfId="163" applyFont="1" applyBorder="1" applyAlignment="1">
      <alignment horizontal="right" vertical="center" wrapText="1"/>
    </xf>
    <xf numFmtId="0" fontId="4" fillId="0" borderId="0" xfId="163" applyFont="1" applyAlignment="1">
      <alignment horizontal="left" vertical="center" wrapText="1"/>
    </xf>
    <xf numFmtId="0" fontId="4" fillId="0" borderId="16" xfId="163" applyFont="1" applyBorder="1" applyAlignment="1">
      <alignment horizontal="right" vertical="center"/>
    </xf>
    <xf numFmtId="234" fontId="4" fillId="0" borderId="19" xfId="163" applyNumberFormat="1" applyFont="1" applyFill="1" applyBorder="1" applyAlignment="1">
      <alignment horizontal="center" vertical="center" wrapText="1"/>
    </xf>
    <xf numFmtId="234" fontId="4" fillId="0" borderId="4" xfId="163" applyNumberFormat="1" applyFont="1" applyFill="1" applyBorder="1" applyAlignment="1">
      <alignment horizontal="center" vertical="center" wrapText="1"/>
    </xf>
    <xf numFmtId="234" fontId="4" fillId="0" borderId="20" xfId="163" applyNumberFormat="1" applyFont="1" applyFill="1" applyBorder="1" applyAlignment="1">
      <alignment horizontal="center" vertical="center" wrapText="1"/>
    </xf>
    <xf numFmtId="0" fontId="4" fillId="0" borderId="2" xfId="163" applyFont="1" applyBorder="1" applyAlignment="1">
      <alignment horizontal="center" vertical="center"/>
    </xf>
    <xf numFmtId="0" fontId="6" fillId="0" borderId="16" xfId="163" applyFont="1" applyBorder="1" applyAlignment="1">
      <alignment horizontal="right" vertical="center" wrapText="1"/>
    </xf>
    <xf numFmtId="0" fontId="4" fillId="0" borderId="0" xfId="163" applyFont="1" applyAlignment="1">
      <alignment horizontal="left" vertical="top" wrapText="1"/>
    </xf>
    <xf numFmtId="0" fontId="23" fillId="0" borderId="0" xfId="163" applyFont="1" applyAlignment="1">
      <alignment horizontal="center" vertical="center" wrapText="1"/>
    </xf>
    <xf numFmtId="0" fontId="41" fillId="0" borderId="2" xfId="163" applyFont="1" applyBorder="1" applyAlignment="1">
      <alignment horizontal="center" vertical="center"/>
    </xf>
    <xf numFmtId="0" fontId="40" fillId="0" borderId="2" xfId="163" applyFont="1" applyBorder="1" applyAlignment="1">
      <alignment horizontal="center" vertical="center"/>
    </xf>
  </cellXfs>
  <cellStyles count="203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着色 1" xfId="62"/>
    <cellStyle name="20% - 着色 2" xfId="63"/>
    <cellStyle name="20% - 着色 3" xfId="64"/>
    <cellStyle name="20% - 着色 4" xfId="65"/>
    <cellStyle name="20% - 着色 5" xfId="66"/>
    <cellStyle name="20% - 着色 6" xfId="67"/>
    <cellStyle name="40% - 着色 1" xfId="68"/>
    <cellStyle name="40% - 着色 2" xfId="69"/>
    <cellStyle name="40% - 着色 3" xfId="70"/>
    <cellStyle name="40% - 着色 4" xfId="71"/>
    <cellStyle name="40% - 着色 5" xfId="72"/>
    <cellStyle name="40% - 着色 6" xfId="73"/>
    <cellStyle name="60% - 着色 1" xfId="74"/>
    <cellStyle name="60% - 着色 2" xfId="75"/>
    <cellStyle name="60% - 着色 3" xfId="76"/>
    <cellStyle name="60% - 着色 4" xfId="77"/>
    <cellStyle name="60% - 着色 5" xfId="78"/>
    <cellStyle name="60% - 着色 6" xfId="79"/>
    <cellStyle name="args.style" xfId="80"/>
    <cellStyle name="Calc Currency (0)" xfId="81"/>
    <cellStyle name="category" xfId="82"/>
    <cellStyle name="Column Headings" xfId="83"/>
    <cellStyle name="Column$Headings" xfId="84"/>
    <cellStyle name="Column_Title" xfId="85"/>
    <cellStyle name="Comma  - Style1" xfId="86"/>
    <cellStyle name="Comma  - Style2" xfId="87"/>
    <cellStyle name="Comma  - Style3" xfId="88"/>
    <cellStyle name="Comma  - Style4" xfId="89"/>
    <cellStyle name="Comma  - Style5" xfId="90"/>
    <cellStyle name="Comma  - Style6" xfId="91"/>
    <cellStyle name="Comma  - Style7" xfId="92"/>
    <cellStyle name="Comma  - Style8" xfId="93"/>
    <cellStyle name="Comma [0]_laroux" xfId="94"/>
    <cellStyle name="Comma_02(2003.12.31 PBC package.040304)" xfId="95"/>
    <cellStyle name="comma-d" xfId="96"/>
    <cellStyle name="Copied" xfId="97"/>
    <cellStyle name="COST1" xfId="98"/>
    <cellStyle name="Currency [0]_353HHC" xfId="99"/>
    <cellStyle name="Currency_353HHC" xfId="100"/>
    <cellStyle name="Date" xfId="101"/>
    <cellStyle name="Entered" xfId="102"/>
    <cellStyle name="entry box" xfId="103"/>
    <cellStyle name="Euro" xfId="104"/>
    <cellStyle name="e鯪9Y_x000B_" xfId="105"/>
    <cellStyle name="Format Number Column" xfId="106"/>
    <cellStyle name="gcd" xfId="107"/>
    <cellStyle name="Grey" xfId="108"/>
    <cellStyle name="HEADER" xfId="109"/>
    <cellStyle name="Header1" xfId="110"/>
    <cellStyle name="Header2" xfId="111"/>
    <cellStyle name="Input [yellow]" xfId="112"/>
    <cellStyle name="Input Cells" xfId="113"/>
    <cellStyle name="InputArea" xfId="114"/>
    <cellStyle name="KPMG Heading 1" xfId="115"/>
    <cellStyle name="KPMG Heading 2" xfId="116"/>
    <cellStyle name="KPMG Heading 3" xfId="117"/>
    <cellStyle name="KPMG Heading 4" xfId="118"/>
    <cellStyle name="KPMG Normal" xfId="119"/>
    <cellStyle name="KPMG Normal Text" xfId="120"/>
    <cellStyle name="Lines Fill" xfId="121"/>
    <cellStyle name="Linked Cells" xfId="122"/>
    <cellStyle name="Milliers [0]_!!!GO" xfId="123"/>
    <cellStyle name="Milliers_!!!GO" xfId="124"/>
    <cellStyle name="Model" xfId="125"/>
    <cellStyle name="Monétaire [0]_!!!GO" xfId="126"/>
    <cellStyle name="Monétaire_!!!GO" xfId="127"/>
    <cellStyle name="New Times Roman" xfId="128"/>
    <cellStyle name="no dec" xfId="129"/>
    <cellStyle name="Normal - Style1" xfId="130"/>
    <cellStyle name="Normal_0105第二套审计报表定稿" xfId="131"/>
    <cellStyle name="Normalny_Arkusz1" xfId="132"/>
    <cellStyle name="Œ…‹æØ‚è [0.00]_Region Orders (2)" xfId="133"/>
    <cellStyle name="Œ…‹æØ‚è_Region Orders (2)" xfId="134"/>
    <cellStyle name="per.style" xfId="135"/>
    <cellStyle name="Percent [2]" xfId="136"/>
    <cellStyle name="Percent_PICC package Sept2002 (V120021005)1" xfId="137"/>
    <cellStyle name="Prefilled" xfId="138"/>
    <cellStyle name="pricing" xfId="139"/>
    <cellStyle name="PSChar" xfId="140"/>
    <cellStyle name="RevList" xfId="141"/>
    <cellStyle name="Sheet Head" xfId="142"/>
    <cellStyle name="style" xfId="143"/>
    <cellStyle name="style1" xfId="144"/>
    <cellStyle name="style2" xfId="145"/>
    <cellStyle name="subhead" xfId="146"/>
    <cellStyle name="Subtotal" xfId="147"/>
    <cellStyle name="Percent" xfId="148"/>
    <cellStyle name="百分比 2" xfId="149"/>
    <cellStyle name="百分比 3" xfId="150"/>
    <cellStyle name="百分比 3 2" xfId="151"/>
    <cellStyle name="百分比 4" xfId="152"/>
    <cellStyle name="标题" xfId="153"/>
    <cellStyle name="标题 1" xfId="154"/>
    <cellStyle name="标题 2" xfId="155"/>
    <cellStyle name="标题 3" xfId="156"/>
    <cellStyle name="标题 4" xfId="157"/>
    <cellStyle name="差" xfId="158"/>
    <cellStyle name="常规 2" xfId="159"/>
    <cellStyle name="常规 2 2" xfId="160"/>
    <cellStyle name="常规 2 3" xfId="161"/>
    <cellStyle name="常规 2 4" xfId="162"/>
    <cellStyle name="常规 3" xfId="163"/>
    <cellStyle name="常规 3 2" xfId="164"/>
    <cellStyle name="常规 4" xfId="165"/>
    <cellStyle name="常规 4 2" xfId="166"/>
    <cellStyle name="常规 5" xfId="167"/>
    <cellStyle name="常规 6" xfId="168"/>
    <cellStyle name="常规 7" xfId="169"/>
    <cellStyle name="Hyperlink" xfId="170"/>
    <cellStyle name="分级显示行_1_4附件二凯旋评估表" xfId="171"/>
    <cellStyle name="公司标准表" xfId="172"/>
    <cellStyle name="好" xfId="173"/>
    <cellStyle name="汇总" xfId="174"/>
    <cellStyle name="Currency" xfId="175"/>
    <cellStyle name="Currency [0]" xfId="176"/>
    <cellStyle name="计算" xfId="177"/>
    <cellStyle name="检查单元格" xfId="178"/>
    <cellStyle name="解释性文本" xfId="179"/>
    <cellStyle name="警告文本" xfId="180"/>
    <cellStyle name="链接单元格" xfId="181"/>
    <cellStyle name="霓付 [0]_97MBO" xfId="182"/>
    <cellStyle name="霓付_97MBO" xfId="183"/>
    <cellStyle name="烹拳 [0]_97MBO" xfId="184"/>
    <cellStyle name="烹拳_97MBO" xfId="185"/>
    <cellStyle name="普通_ 白土" xfId="186"/>
    <cellStyle name="千分位[0]_ 白土" xfId="187"/>
    <cellStyle name="千分位_ 白土" xfId="188"/>
    <cellStyle name="千位[0]_ 应交税金审定表" xfId="189"/>
    <cellStyle name="千位_ 应交税金审定表" xfId="190"/>
    <cellStyle name="Comma" xfId="191"/>
    <cellStyle name="千位分隔 2" xfId="192"/>
    <cellStyle name="千位分隔 3" xfId="193"/>
    <cellStyle name="千位分隔 3 2" xfId="194"/>
    <cellStyle name="千位分隔 4" xfId="195"/>
    <cellStyle name="Comma [0]" xfId="196"/>
    <cellStyle name="钎霖_laroux" xfId="197"/>
    <cellStyle name="适中" xfId="198"/>
    <cellStyle name="输出" xfId="199"/>
    <cellStyle name="输出 2" xfId="200"/>
    <cellStyle name="输入" xfId="201"/>
    <cellStyle name="一般_NEGS" xfId="202"/>
    <cellStyle name="Followed Hyperlink" xfId="203"/>
    <cellStyle name="着色 1" xfId="204"/>
    <cellStyle name="着色 2" xfId="205"/>
    <cellStyle name="着色 3" xfId="206"/>
    <cellStyle name="着色 4" xfId="207"/>
    <cellStyle name="着色 5" xfId="208"/>
    <cellStyle name="着色 6" xfId="209"/>
    <cellStyle name="注释" xfId="210"/>
    <cellStyle name="资产" xfId="211"/>
    <cellStyle name="콤마 [0]_BOILER-CO1" xfId="212"/>
    <cellStyle name="콤마_BOILER-CO1" xfId="213"/>
    <cellStyle name="통화 [0]_BOILER-CO1" xfId="214"/>
    <cellStyle name="통화_BOILER-CO1" xfId="215"/>
    <cellStyle name="표준_0N-HANDLING 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3450;&#28023;&#34382;&#23665;&#20844;&#23507;2&#24162;504&#23460;&#19981;&#21160;&#20135;&#65288;&#21547;&#35013;&#20462;&#12289;&#23478;&#20855;&#23478;&#30005;&#31561;&#65289;&#35780;&#20272;&#25253;&#21578;&#31561;20220712&#23450;&#31295;\&#35780;&#20272;&#26126;&#32454;&#34920;--&#23450;&#28023;&#21306;&#34382;&#23665;&#20844;&#23507;2&#24162;&#20108;&#21333;&#20803;504&#23460;&#19981;&#21160;&#20135;%20&#65288;&#21547;&#35013;&#20462;&#12289;&#23478;&#20855;&#23478;&#30005;&#3156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\2015&#35780;&#20272;\9&#26376;21&#26085;&#27861;&#38498;&#26597;&#30475;\158&#21495;&#22269;&#38469;&#27700;&#20135;&#22478;5&#24162;8&#22871;&#25151;&#23627;&#35745;&#31639;&#34920;&#21450;&#29031;&#29255;\Documents%20and%20Settings\Administrator\&#26700;&#38754;\&#31264;&#24030;&#38134;&#34892;&#35780;&#20272;\&#38134;&#27827;&#25112;&#38431;\EXCEL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\2014&#35780;&#20272;\11&#26376;7&#26085;&#26222;&#27861;&#22996;&#25176;5&#22871;&#25151;&#65288;4&#20010;&#22996;&#25176;&#20070;&#65289;3\Documents%20and%20Settings\Administrator\&#26700;&#38754;\&#31264;&#24030;&#38134;&#34892;&#35780;&#20272;\&#38134;&#27827;&#25112;&#38431;\EXCEL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\2016&#23450;&#31295;&#25253;&#21578;\2016&#35780;&#20272;&#23450;&#31295;\&#33311;&#23433;&#35780;&#25253;&#65288;2016&#65289;&#31532;265&#21495;&#19996;&#28207;&#34903;&#36947;&#26216;&#36745;&#34903;277&#21495;1101&#23460;\&#19996;&#28207;&#34903;&#36947;&#26216;&#26198;&#34903;277&#21495;1101&#23460;&#35780;&#20272;&#26126;&#324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KPMGUS~1\Temp\Rar$DI00.434\tr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BC%20fomular%20checked\tr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  <sheetName val="房地产评估调查表 (12)"/>
    </sheetNames>
    <sheetDataSet>
      <sheetData sheetId="13">
        <row r="39">
          <cell r="C39" t="b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-不动产评估汇总表"/>
      <sheetName val="1-1不动产等评估明细表"/>
      <sheetName val="1-2家具家电等评估明细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Sheet1"/>
      <sheetName val="Sheet2"/>
      <sheetName val="Sheet3"/>
    </sheetNames>
    <sheetDataSet>
      <sheetData sheetId="0">
        <row r="6">
          <cell r="F6" t="str">
            <v>流动负债</v>
          </cell>
        </row>
        <row r="7">
          <cell r="F7" t="str">
            <v>  短期借款</v>
          </cell>
        </row>
        <row r="8">
          <cell r="F8" t="str">
            <v>  应付票据</v>
          </cell>
        </row>
        <row r="9">
          <cell r="F9" t="str">
            <v>  应付帐款</v>
          </cell>
        </row>
        <row r="10">
          <cell r="F10" t="str">
            <v>  预收帐款</v>
          </cell>
        </row>
        <row r="11">
          <cell r="F11" t="str">
            <v>  其他应收款</v>
          </cell>
        </row>
        <row r="12">
          <cell r="F12" t="str">
            <v>  应付工资</v>
          </cell>
        </row>
        <row r="13">
          <cell r="F13" t="str">
            <v>  应付福利款</v>
          </cell>
        </row>
        <row r="14">
          <cell r="F14" t="str">
            <v>  未交税金</v>
          </cell>
        </row>
        <row r="15">
          <cell r="F15" t="str">
            <v>  未付利润</v>
          </cell>
        </row>
        <row r="16">
          <cell r="F16" t="str">
            <v>  其他未交款</v>
          </cell>
        </row>
        <row r="17">
          <cell r="F17" t="str">
            <v>  预提费用</v>
          </cell>
        </row>
        <row r="18">
          <cell r="F18" t="str">
            <v>  一年内到期的长期负债</v>
          </cell>
        </row>
        <row r="19">
          <cell r="F19" t="str">
            <v>  其他流动负债</v>
          </cell>
        </row>
        <row r="22">
          <cell r="F22" t="str">
            <v>    流动负债合计</v>
          </cell>
        </row>
        <row r="24">
          <cell r="F24" t="str">
            <v>长期负债：</v>
          </cell>
        </row>
        <row r="25">
          <cell r="F25" t="str">
            <v>  长期借款</v>
          </cell>
        </row>
        <row r="26">
          <cell r="F26" t="str">
            <v>  应付债卷</v>
          </cell>
        </row>
        <row r="27">
          <cell r="F27" t="str">
            <v>  长期应付款</v>
          </cell>
        </row>
        <row r="28">
          <cell r="F28" t="str">
            <v>  其他长期负债</v>
          </cell>
        </row>
        <row r="29">
          <cell r="F29" t="str">
            <v>  长期负债合计</v>
          </cell>
        </row>
        <row r="31">
          <cell r="F31" t="str">
            <v>所有者权益：</v>
          </cell>
        </row>
        <row r="32">
          <cell r="F32" t="str">
            <v>  实收资本</v>
          </cell>
        </row>
        <row r="33">
          <cell r="F33" t="str">
            <v>  资本公积</v>
          </cell>
        </row>
        <row r="34">
          <cell r="F34" t="str">
            <v>  盈余公积</v>
          </cell>
        </row>
        <row r="35">
          <cell r="F35" t="str">
            <v>  未分配利润</v>
          </cell>
        </row>
        <row r="36">
          <cell r="F36" t="str">
            <v>    所有者权益合计</v>
          </cell>
        </row>
        <row r="39">
          <cell r="F39" t="str">
            <v>  负债及所有者权益总计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6-1房屋建筑物 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A12" sqref="A12:J14"/>
    </sheetView>
  </sheetViews>
  <sheetFormatPr defaultColWidth="9.8515625" defaultRowHeight="15.75" customHeight="1"/>
  <cols>
    <col min="1" max="1" width="6.8515625" style="1" customWidth="1"/>
    <col min="2" max="2" width="22.421875" style="1" customWidth="1"/>
    <col min="3" max="3" width="33.7109375" style="1" customWidth="1"/>
    <col min="4" max="4" width="18.7109375" style="1" customWidth="1"/>
    <col min="5" max="5" width="9.28125" style="1" customWidth="1"/>
    <col min="6" max="6" width="6.421875" style="1" customWidth="1"/>
    <col min="7" max="7" width="14.421875" style="1" customWidth="1"/>
    <col min="8" max="8" width="9.00390625" style="1" customWidth="1"/>
    <col min="9" max="9" width="4.8515625" style="1" customWidth="1"/>
    <col min="10" max="10" width="14.140625" style="1" hidden="1" customWidth="1"/>
    <col min="11" max="16384" width="9.8515625" style="1" customWidth="1"/>
  </cols>
  <sheetData>
    <row r="1" spans="1:10" ht="4.5" customHeight="1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2" customFormat="1" ht="33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21.75" customHeight="1">
      <c r="A3" s="50" t="s">
        <v>30</v>
      </c>
      <c r="B3" s="51"/>
      <c r="C3" s="51"/>
      <c r="D3" s="51"/>
      <c r="E3" s="51"/>
      <c r="F3" s="51"/>
      <c r="G3" s="51"/>
      <c r="H3" s="51"/>
      <c r="I3" s="51"/>
      <c r="J3" s="51"/>
    </row>
    <row r="4" spans="1:9" ht="13.5" customHeight="1">
      <c r="A4" s="3"/>
      <c r="B4" s="3"/>
      <c r="C4" s="3"/>
      <c r="D4" s="3"/>
      <c r="E4" s="3"/>
      <c r="F4" s="3"/>
      <c r="G4" s="3"/>
      <c r="H4" s="3"/>
      <c r="I4" s="3"/>
    </row>
    <row r="5" spans="1:10" ht="24" customHeight="1">
      <c r="A5" s="13" t="s">
        <v>76</v>
      </c>
      <c r="B5" s="13"/>
      <c r="C5" s="13"/>
      <c r="D5" s="13"/>
      <c r="G5" s="68" t="s">
        <v>17</v>
      </c>
      <c r="H5" s="68"/>
      <c r="I5" s="68"/>
      <c r="J5" s="19"/>
    </row>
    <row r="6" spans="1:10" s="5" customFormat="1" ht="37.5" customHeight="1">
      <c r="A6" s="16" t="s">
        <v>8</v>
      </c>
      <c r="B6" s="52" t="s">
        <v>18</v>
      </c>
      <c r="C6" s="53"/>
      <c r="D6" s="54" t="s">
        <v>19</v>
      </c>
      <c r="E6" s="55"/>
      <c r="F6" s="56"/>
      <c r="G6" s="54" t="s">
        <v>20</v>
      </c>
      <c r="H6" s="55"/>
      <c r="I6" s="56"/>
      <c r="J6" s="16" t="s">
        <v>20</v>
      </c>
    </row>
    <row r="7" spans="1:10" ht="30" customHeight="1">
      <c r="A7" s="16">
        <v>1</v>
      </c>
      <c r="B7" s="57" t="s">
        <v>31</v>
      </c>
      <c r="C7" s="58"/>
      <c r="D7" s="43">
        <f>'1-2不动产等评估明细表'!K7</f>
        <v>591000</v>
      </c>
      <c r="E7" s="44"/>
      <c r="F7" s="45"/>
      <c r="G7" s="59" t="s">
        <v>71</v>
      </c>
      <c r="H7" s="60"/>
      <c r="I7" s="61"/>
      <c r="J7" s="14"/>
    </row>
    <row r="8" spans="1:10" ht="30" customHeight="1">
      <c r="A8" s="16">
        <v>2</v>
      </c>
      <c r="B8" s="57" t="s">
        <v>32</v>
      </c>
      <c r="C8" s="58"/>
      <c r="D8" s="43">
        <f>'1-2不动产等评估明细表'!K8</f>
        <v>8000</v>
      </c>
      <c r="E8" s="44"/>
      <c r="F8" s="45"/>
      <c r="G8" s="69" t="s">
        <v>14</v>
      </c>
      <c r="H8" s="70"/>
      <c r="I8" s="71"/>
      <c r="J8" s="14"/>
    </row>
    <row r="9" spans="1:10" ht="30" customHeight="1">
      <c r="A9" s="16">
        <v>3</v>
      </c>
      <c r="B9" s="57" t="s">
        <v>33</v>
      </c>
      <c r="C9" s="58"/>
      <c r="D9" s="43">
        <f>'1-3家具家电等评估明细表'!G29</f>
        <v>4070</v>
      </c>
      <c r="E9" s="44"/>
      <c r="F9" s="45"/>
      <c r="G9" s="46"/>
      <c r="H9" s="47"/>
      <c r="I9" s="48"/>
      <c r="J9" s="14"/>
    </row>
    <row r="10" spans="1:10" ht="30" customHeight="1">
      <c r="A10" s="52" t="s">
        <v>5</v>
      </c>
      <c r="B10" s="62"/>
      <c r="C10" s="53"/>
      <c r="D10" s="63">
        <f>SUM(D7:D9)</f>
        <v>603070</v>
      </c>
      <c r="E10" s="64"/>
      <c r="F10" s="65"/>
      <c r="G10" s="46"/>
      <c r="H10" s="47"/>
      <c r="I10" s="48"/>
      <c r="J10" s="15"/>
    </row>
    <row r="11" spans="2:10" ht="24" customHeight="1"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5.7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</row>
    <row r="13" spans="1:10" ht="15.7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 ht="15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</row>
  </sheetData>
  <sheetProtection/>
  <mergeCells count="20">
    <mergeCell ref="A10:C10"/>
    <mergeCell ref="D10:F10"/>
    <mergeCell ref="G10:I10"/>
    <mergeCell ref="B11:J11"/>
    <mergeCell ref="A12:J14"/>
    <mergeCell ref="G5:I5"/>
    <mergeCell ref="B8:C8"/>
    <mergeCell ref="D8:F8"/>
    <mergeCell ref="G8:I8"/>
    <mergeCell ref="B9:C9"/>
    <mergeCell ref="D9:F9"/>
    <mergeCell ref="G9:I9"/>
    <mergeCell ref="A1:J2"/>
    <mergeCell ref="A3:J3"/>
    <mergeCell ref="B6:C6"/>
    <mergeCell ref="D6:F6"/>
    <mergeCell ref="G6:I6"/>
    <mergeCell ref="B7:C7"/>
    <mergeCell ref="D7:F7"/>
    <mergeCell ref="G7:I7"/>
  </mergeCells>
  <printOptions horizontalCentered="1"/>
  <pageMargins left="0.2755905511811024" right="0.15748031496062992" top="0.9448818897637796" bottom="0.2755905511811024" header="0.3937007874015748" footer="0.2755905511811024"/>
  <pageSetup blackAndWhite="1"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H16" sqref="H16"/>
    </sheetView>
  </sheetViews>
  <sheetFormatPr defaultColWidth="9.8515625" defaultRowHeight="15.75" customHeight="1"/>
  <cols>
    <col min="1" max="1" width="6.8515625" style="1" customWidth="1"/>
    <col min="2" max="2" width="22.421875" style="1" customWidth="1"/>
    <col min="3" max="4" width="18.7109375" style="1" customWidth="1"/>
    <col min="5" max="7" width="11.28125" style="1" customWidth="1"/>
    <col min="8" max="8" width="9.00390625" style="1" customWidth="1"/>
    <col min="9" max="9" width="12.28125" style="1" customWidth="1"/>
    <col min="10" max="10" width="12.00390625" style="1" customWidth="1"/>
    <col min="11" max="11" width="13.8515625" style="1" customWidth="1"/>
    <col min="12" max="12" width="14.140625" style="1" customWidth="1"/>
    <col min="13" max="16384" width="9.8515625" style="1" customWidth="1"/>
  </cols>
  <sheetData>
    <row r="1" spans="1:12" ht="4.5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2" customFormat="1" ht="33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3.5" customHeight="1">
      <c r="A3" s="51" t="str">
        <f>'1-1不动产评估汇总表'!A3:J3</f>
        <v>评估基准日：2022年11月2日</v>
      </c>
      <c r="B3" s="51"/>
      <c r="C3" s="51"/>
      <c r="D3" s="51"/>
      <c r="E3" s="50"/>
      <c r="F3" s="50"/>
      <c r="G3" s="50"/>
      <c r="H3" s="50"/>
      <c r="I3" s="50"/>
      <c r="J3" s="50"/>
      <c r="K3" s="50"/>
      <c r="L3" s="50"/>
    </row>
    <row r="4" spans="1:1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24" customHeight="1">
      <c r="A5" s="13" t="str">
        <f>'1-1不动产评估汇总表'!A5</f>
        <v>被评估单位（或者产权持有人）：XXX（XXX所有登记在XXX名下）</v>
      </c>
      <c r="B5" s="13"/>
      <c r="C5" s="13"/>
      <c r="D5" s="13"/>
      <c r="J5" s="4"/>
      <c r="K5" s="73" t="s">
        <v>1</v>
      </c>
      <c r="L5" s="73"/>
    </row>
    <row r="6" spans="1:12" s="5" customFormat="1" ht="48" customHeight="1">
      <c r="A6" s="16" t="s">
        <v>8</v>
      </c>
      <c r="B6" s="16" t="s">
        <v>9</v>
      </c>
      <c r="C6" s="16" t="s">
        <v>11</v>
      </c>
      <c r="D6" s="17" t="s">
        <v>12</v>
      </c>
      <c r="E6" s="7" t="s">
        <v>6</v>
      </c>
      <c r="F6" s="17" t="s">
        <v>10</v>
      </c>
      <c r="G6" s="17" t="s">
        <v>15</v>
      </c>
      <c r="H6" s="6" t="s">
        <v>0</v>
      </c>
      <c r="I6" s="7" t="s">
        <v>2</v>
      </c>
      <c r="J6" s="7" t="s">
        <v>7</v>
      </c>
      <c r="K6" s="7" t="s">
        <v>3</v>
      </c>
      <c r="L6" s="6" t="s">
        <v>4</v>
      </c>
    </row>
    <row r="7" spans="1:12" ht="48" customHeight="1">
      <c r="A7" s="18">
        <v>1</v>
      </c>
      <c r="B7" s="8" t="s">
        <v>31</v>
      </c>
      <c r="C7" s="8" t="s">
        <v>35</v>
      </c>
      <c r="D7" s="8" t="s">
        <v>34</v>
      </c>
      <c r="E7" s="31" t="s">
        <v>36</v>
      </c>
      <c r="F7" s="38" t="s">
        <v>73</v>
      </c>
      <c r="G7" s="39" t="s">
        <v>72</v>
      </c>
      <c r="H7" s="32" t="s">
        <v>37</v>
      </c>
      <c r="I7" s="40">
        <v>66.15</v>
      </c>
      <c r="J7" s="40">
        <v>13.2</v>
      </c>
      <c r="K7" s="41">
        <v>591000</v>
      </c>
      <c r="L7" s="37" t="s">
        <v>71</v>
      </c>
    </row>
    <row r="8" spans="1:12" ht="48" customHeight="1">
      <c r="A8" s="18">
        <v>2</v>
      </c>
      <c r="B8" s="8" t="s">
        <v>32</v>
      </c>
      <c r="C8" s="8"/>
      <c r="D8" s="8"/>
      <c r="E8" s="9"/>
      <c r="F8" s="9"/>
      <c r="G8" s="9"/>
      <c r="H8" s="7"/>
      <c r="I8" s="10"/>
      <c r="J8" s="10"/>
      <c r="K8" s="41">
        <v>8000</v>
      </c>
      <c r="L8" s="14" t="s">
        <v>14</v>
      </c>
    </row>
    <row r="9" spans="1:12" ht="48" customHeight="1" hidden="1">
      <c r="A9" s="18"/>
      <c r="B9" s="8"/>
      <c r="C9" s="8"/>
      <c r="D9" s="8"/>
      <c r="E9" s="9"/>
      <c r="F9" s="9"/>
      <c r="G9" s="9"/>
      <c r="H9" s="7"/>
      <c r="I9" s="10"/>
      <c r="J9" s="10"/>
      <c r="K9" s="41"/>
      <c r="L9" s="14"/>
    </row>
    <row r="10" spans="1:12" ht="48" customHeight="1">
      <c r="A10" s="72" t="s">
        <v>5</v>
      </c>
      <c r="B10" s="72"/>
      <c r="C10" s="72"/>
      <c r="D10" s="72"/>
      <c r="E10" s="11"/>
      <c r="F10" s="11"/>
      <c r="G10" s="11"/>
      <c r="H10" s="11"/>
      <c r="I10" s="12"/>
      <c r="J10" s="12"/>
      <c r="K10" s="42">
        <f>SUM(K7:K9)</f>
        <v>599000</v>
      </c>
      <c r="L10" s="15"/>
    </row>
    <row r="11" spans="1:12" ht="15.75" customHeight="1">
      <c r="A11" s="74" t="s">
        <v>74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5.7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5.7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</sheetData>
  <sheetProtection/>
  <mergeCells count="5">
    <mergeCell ref="A10:D10"/>
    <mergeCell ref="A1:L2"/>
    <mergeCell ref="A3:L3"/>
    <mergeCell ref="K5:L5"/>
    <mergeCell ref="A11:L13"/>
  </mergeCells>
  <printOptions horizontalCentered="1"/>
  <pageMargins left="0.2755905511811024" right="0.15748031496062992" top="0.9448818897637796" bottom="0.2755905511811024" header="0.3937007874015748" footer="0.2755905511811024"/>
  <pageSetup blackAndWhite="1" fitToHeight="0" fitToWidth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6.7109375" style="0" customWidth="1"/>
    <col min="2" max="2" width="33.140625" style="0" customWidth="1"/>
    <col min="3" max="3" width="29.140625" style="0" customWidth="1"/>
    <col min="4" max="4" width="13.28125" style="0" customWidth="1"/>
    <col min="5" max="5" width="12.7109375" style="0" customWidth="1"/>
    <col min="6" max="6" width="10.28125" style="0" hidden="1" customWidth="1"/>
    <col min="7" max="7" width="19.7109375" style="0" customWidth="1"/>
    <col min="8" max="8" width="17.7109375" style="0" customWidth="1"/>
  </cols>
  <sheetData>
    <row r="1" ht="14.25">
      <c r="A1" s="21"/>
    </row>
    <row r="2" spans="1:8" ht="48.75" customHeight="1">
      <c r="A2" s="49" t="s">
        <v>75</v>
      </c>
      <c r="B2" s="75"/>
      <c r="C2" s="75"/>
      <c r="D2" s="75"/>
      <c r="E2" s="75"/>
      <c r="F2" s="75"/>
      <c r="G2" s="75"/>
      <c r="H2" s="75"/>
    </row>
    <row r="3" spans="1:8" ht="28.5" customHeight="1">
      <c r="A3" s="51" t="str">
        <f>'1-1不动产评估汇总表'!A3:J3</f>
        <v>评估基准日：2022年11月2日</v>
      </c>
      <c r="B3" s="51"/>
      <c r="C3" s="51"/>
      <c r="D3" s="51"/>
      <c r="E3" s="51"/>
      <c r="F3" s="51"/>
      <c r="G3" s="51"/>
      <c r="H3" s="51"/>
    </row>
    <row r="4" spans="1:8" ht="14.25">
      <c r="A4" s="3"/>
      <c r="B4" s="3"/>
      <c r="C4" s="3"/>
      <c r="D4" s="3"/>
      <c r="E4" s="3"/>
      <c r="F4" s="3"/>
      <c r="G4" s="3"/>
      <c r="H4" s="22"/>
    </row>
    <row r="5" spans="1:8" ht="14.25">
      <c r="A5" s="13" t="str">
        <f>'1-1不动产评估汇总表'!A5</f>
        <v>被评估单位（或者产权持有人）：XXX（XXX所有登记在XXX名下）</v>
      </c>
      <c r="B5" s="1"/>
      <c r="C5" s="1"/>
      <c r="D5" s="20"/>
      <c r="E5" s="1"/>
      <c r="F5" s="1"/>
      <c r="G5" s="1"/>
      <c r="H5" s="23"/>
    </row>
    <row r="6" spans="1:8" ht="25.5" customHeight="1">
      <c r="A6" s="16" t="s">
        <v>8</v>
      </c>
      <c r="B6" s="17" t="s">
        <v>21</v>
      </c>
      <c r="C6" s="17" t="s">
        <v>22</v>
      </c>
      <c r="D6" s="17" t="s">
        <v>23</v>
      </c>
      <c r="E6" s="17" t="s">
        <v>24</v>
      </c>
      <c r="F6" s="24" t="s">
        <v>25</v>
      </c>
      <c r="G6" s="24" t="s">
        <v>26</v>
      </c>
      <c r="H6" s="17" t="s">
        <v>20</v>
      </c>
    </row>
    <row r="7" spans="1:8" ht="25.5" customHeight="1">
      <c r="A7" s="33">
        <v>1</v>
      </c>
      <c r="B7" s="34" t="s">
        <v>38</v>
      </c>
      <c r="C7" s="34" t="s">
        <v>39</v>
      </c>
      <c r="D7" s="35" t="s">
        <v>27</v>
      </c>
      <c r="E7" s="17">
        <v>1</v>
      </c>
      <c r="F7" s="24"/>
      <c r="G7" s="36">
        <v>1200</v>
      </c>
      <c r="H7" s="35"/>
    </row>
    <row r="8" spans="1:8" ht="25.5" customHeight="1">
      <c r="A8" s="33">
        <v>2</v>
      </c>
      <c r="B8" s="34" t="s">
        <v>40</v>
      </c>
      <c r="C8" s="34" t="s">
        <v>41</v>
      </c>
      <c r="D8" s="35" t="s">
        <v>29</v>
      </c>
      <c r="E8" s="17">
        <v>1</v>
      </c>
      <c r="F8" s="24"/>
      <c r="G8" s="36">
        <v>50</v>
      </c>
      <c r="H8" s="35"/>
    </row>
    <row r="9" spans="1:8" ht="25.5" customHeight="1">
      <c r="A9" s="33">
        <v>3</v>
      </c>
      <c r="B9" s="34" t="s">
        <v>42</v>
      </c>
      <c r="C9" s="34" t="s">
        <v>43</v>
      </c>
      <c r="D9" s="35" t="s">
        <v>28</v>
      </c>
      <c r="E9" s="17">
        <v>1</v>
      </c>
      <c r="F9" s="24"/>
      <c r="G9" s="36">
        <v>140</v>
      </c>
      <c r="H9" s="35"/>
    </row>
    <row r="10" spans="1:8" ht="25.5" customHeight="1">
      <c r="A10" s="33">
        <v>4</v>
      </c>
      <c r="B10" s="34" t="s">
        <v>44</v>
      </c>
      <c r="C10" s="34"/>
      <c r="D10" s="35" t="s">
        <v>28</v>
      </c>
      <c r="E10" s="17">
        <v>1</v>
      </c>
      <c r="F10" s="24"/>
      <c r="G10" s="36">
        <v>20</v>
      </c>
      <c r="H10" s="35"/>
    </row>
    <row r="11" spans="1:8" ht="25.5" customHeight="1">
      <c r="A11" s="33">
        <v>5</v>
      </c>
      <c r="B11" s="34" t="s">
        <v>45</v>
      </c>
      <c r="C11" s="34"/>
      <c r="D11" s="35" t="s">
        <v>29</v>
      </c>
      <c r="E11" s="17">
        <v>1</v>
      </c>
      <c r="F11" s="24"/>
      <c r="G11" s="36">
        <v>30</v>
      </c>
      <c r="H11" s="35"/>
    </row>
    <row r="12" spans="1:8" ht="25.5" customHeight="1">
      <c r="A12" s="33">
        <v>6</v>
      </c>
      <c r="B12" s="34" t="s">
        <v>42</v>
      </c>
      <c r="C12" s="34" t="s">
        <v>46</v>
      </c>
      <c r="D12" s="35" t="s">
        <v>28</v>
      </c>
      <c r="E12" s="17">
        <v>1</v>
      </c>
      <c r="F12" s="24"/>
      <c r="G12" s="36">
        <v>150</v>
      </c>
      <c r="H12" s="35"/>
    </row>
    <row r="13" spans="1:8" ht="25.5" customHeight="1">
      <c r="A13" s="33">
        <v>7</v>
      </c>
      <c r="B13" s="34" t="s">
        <v>47</v>
      </c>
      <c r="C13" s="34" t="s">
        <v>46</v>
      </c>
      <c r="D13" s="35" t="s">
        <v>28</v>
      </c>
      <c r="E13" s="17">
        <v>1</v>
      </c>
      <c r="F13" s="24"/>
      <c r="G13" s="36">
        <v>120</v>
      </c>
      <c r="H13" s="35"/>
    </row>
    <row r="14" spans="1:8" ht="25.5" customHeight="1">
      <c r="A14" s="33">
        <v>8</v>
      </c>
      <c r="B14" s="34" t="s">
        <v>40</v>
      </c>
      <c r="C14" s="34" t="s">
        <v>48</v>
      </c>
      <c r="D14" s="35" t="s">
        <v>29</v>
      </c>
      <c r="E14" s="17">
        <v>1</v>
      </c>
      <c r="F14" s="24"/>
      <c r="G14" s="36">
        <v>50</v>
      </c>
      <c r="H14" s="35"/>
    </row>
    <row r="15" spans="1:8" ht="25.5" customHeight="1">
      <c r="A15" s="33">
        <v>9</v>
      </c>
      <c r="B15" s="34" t="s">
        <v>49</v>
      </c>
      <c r="C15" s="34"/>
      <c r="D15" s="35" t="s">
        <v>50</v>
      </c>
      <c r="E15" s="17">
        <v>1</v>
      </c>
      <c r="F15" s="24" t="s">
        <v>51</v>
      </c>
      <c r="G15" s="36">
        <v>110</v>
      </c>
      <c r="H15" s="35"/>
    </row>
    <row r="16" spans="1:8" ht="25.5" customHeight="1">
      <c r="A16" s="33">
        <v>10</v>
      </c>
      <c r="B16" s="34" t="s">
        <v>52</v>
      </c>
      <c r="C16" s="34" t="s">
        <v>53</v>
      </c>
      <c r="D16" s="35" t="s">
        <v>50</v>
      </c>
      <c r="E16" s="17">
        <v>2</v>
      </c>
      <c r="F16" s="24"/>
      <c r="G16" s="36">
        <v>50</v>
      </c>
      <c r="H16" s="35"/>
    </row>
    <row r="17" spans="1:8" ht="25.5" customHeight="1">
      <c r="A17" s="33">
        <v>11</v>
      </c>
      <c r="B17" s="34" t="s">
        <v>54</v>
      </c>
      <c r="C17" s="34" t="s">
        <v>53</v>
      </c>
      <c r="D17" s="35" t="s">
        <v>50</v>
      </c>
      <c r="E17" s="17">
        <v>9</v>
      </c>
      <c r="F17" s="24"/>
      <c r="G17" s="36">
        <v>160</v>
      </c>
      <c r="H17" s="35"/>
    </row>
    <row r="18" spans="1:8" ht="25.5" customHeight="1">
      <c r="A18" s="33">
        <v>12</v>
      </c>
      <c r="B18" s="34" t="s">
        <v>55</v>
      </c>
      <c r="C18" s="34"/>
      <c r="D18" s="35" t="s">
        <v>28</v>
      </c>
      <c r="E18" s="17">
        <v>1</v>
      </c>
      <c r="F18" s="24"/>
      <c r="G18" s="36">
        <v>20</v>
      </c>
      <c r="H18" s="35"/>
    </row>
    <row r="19" spans="1:8" ht="25.5" customHeight="1">
      <c r="A19" s="33">
        <v>13</v>
      </c>
      <c r="B19" s="34" t="s">
        <v>56</v>
      </c>
      <c r="C19" s="34" t="s">
        <v>57</v>
      </c>
      <c r="D19" s="35" t="s">
        <v>58</v>
      </c>
      <c r="E19" s="17">
        <v>1</v>
      </c>
      <c r="F19" s="24"/>
      <c r="G19" s="36">
        <v>270</v>
      </c>
      <c r="H19" s="35"/>
    </row>
    <row r="20" spans="1:8" ht="25.5" customHeight="1">
      <c r="A20" s="33">
        <v>14</v>
      </c>
      <c r="B20" s="34" t="s">
        <v>59</v>
      </c>
      <c r="C20" s="34" t="s">
        <v>60</v>
      </c>
      <c r="D20" s="35" t="s">
        <v>58</v>
      </c>
      <c r="E20" s="17">
        <v>1</v>
      </c>
      <c r="F20" s="24"/>
      <c r="G20" s="36">
        <v>300</v>
      </c>
      <c r="H20" s="35"/>
    </row>
    <row r="21" spans="1:8" ht="25.5" customHeight="1">
      <c r="A21" s="33">
        <v>15</v>
      </c>
      <c r="B21" s="34" t="s">
        <v>61</v>
      </c>
      <c r="C21" s="34" t="s">
        <v>62</v>
      </c>
      <c r="D21" s="35" t="s">
        <v>58</v>
      </c>
      <c r="E21" s="17">
        <v>1</v>
      </c>
      <c r="F21" s="24"/>
      <c r="G21" s="36">
        <v>290</v>
      </c>
      <c r="H21" s="35"/>
    </row>
    <row r="22" spans="1:8" ht="25.5" customHeight="1">
      <c r="A22" s="33">
        <v>16</v>
      </c>
      <c r="B22" s="34" t="s">
        <v>63</v>
      </c>
      <c r="C22" s="34" t="s">
        <v>64</v>
      </c>
      <c r="D22" s="35" t="s">
        <v>58</v>
      </c>
      <c r="E22" s="17">
        <v>1</v>
      </c>
      <c r="F22" s="24"/>
      <c r="G22" s="36">
        <v>110</v>
      </c>
      <c r="H22" s="35"/>
    </row>
    <row r="23" spans="1:8" ht="25.5" customHeight="1">
      <c r="A23" s="33">
        <v>17</v>
      </c>
      <c r="B23" s="34" t="s">
        <v>65</v>
      </c>
      <c r="C23" s="34" t="s">
        <v>66</v>
      </c>
      <c r="D23" s="35" t="s">
        <v>58</v>
      </c>
      <c r="E23" s="17">
        <v>1</v>
      </c>
      <c r="F23" s="24"/>
      <c r="G23" s="36">
        <v>540</v>
      </c>
      <c r="H23" s="35"/>
    </row>
    <row r="24" spans="1:8" ht="25.5" customHeight="1">
      <c r="A24" s="33">
        <v>18</v>
      </c>
      <c r="B24" s="34" t="s">
        <v>67</v>
      </c>
      <c r="C24" s="34" t="s">
        <v>68</v>
      </c>
      <c r="D24" s="35" t="s">
        <v>58</v>
      </c>
      <c r="E24" s="17">
        <v>1</v>
      </c>
      <c r="F24" s="24"/>
      <c r="G24" s="36">
        <v>60</v>
      </c>
      <c r="H24" s="35"/>
    </row>
    <row r="25" spans="1:8" ht="25.5" customHeight="1">
      <c r="A25" s="33">
        <v>19</v>
      </c>
      <c r="B25" s="34" t="s">
        <v>69</v>
      </c>
      <c r="C25" s="34" t="s">
        <v>53</v>
      </c>
      <c r="D25" s="35" t="s">
        <v>28</v>
      </c>
      <c r="E25" s="17">
        <v>1</v>
      </c>
      <c r="F25" s="24"/>
      <c r="G25" s="36">
        <v>120</v>
      </c>
      <c r="H25" s="35"/>
    </row>
    <row r="26" spans="1:8" ht="25.5" customHeight="1">
      <c r="A26" s="33">
        <v>20</v>
      </c>
      <c r="B26" s="34" t="s">
        <v>70</v>
      </c>
      <c r="C26" s="34" t="s">
        <v>53</v>
      </c>
      <c r="D26" s="35" t="s">
        <v>28</v>
      </c>
      <c r="E26" s="17">
        <v>1</v>
      </c>
      <c r="F26" s="24"/>
      <c r="G26" s="36">
        <v>180</v>
      </c>
      <c r="H26" s="35"/>
    </row>
    <row r="27" spans="1:8" ht="25.5" customHeight="1">
      <c r="A27" s="33">
        <v>21</v>
      </c>
      <c r="B27" s="34" t="s">
        <v>47</v>
      </c>
      <c r="C27" s="34" t="s">
        <v>53</v>
      </c>
      <c r="D27" s="35" t="s">
        <v>28</v>
      </c>
      <c r="E27" s="17">
        <v>1</v>
      </c>
      <c r="F27" s="24"/>
      <c r="G27" s="36">
        <v>50</v>
      </c>
      <c r="H27" s="35"/>
    </row>
    <row r="28" spans="1:8" ht="25.5" customHeight="1">
      <c r="A28" s="33">
        <v>22</v>
      </c>
      <c r="B28" s="34" t="s">
        <v>47</v>
      </c>
      <c r="C28" s="34" t="s">
        <v>53</v>
      </c>
      <c r="D28" s="35" t="s">
        <v>28</v>
      </c>
      <c r="E28" s="17">
        <v>1</v>
      </c>
      <c r="F28" s="24"/>
      <c r="G28" s="36">
        <v>50</v>
      </c>
      <c r="H28" s="35"/>
    </row>
    <row r="29" spans="1:8" ht="25.5" customHeight="1">
      <c r="A29" s="76" t="s">
        <v>5</v>
      </c>
      <c r="B29" s="77"/>
      <c r="C29" s="25"/>
      <c r="D29" s="26"/>
      <c r="E29" s="27">
        <f>SUM(E7:E28)</f>
        <v>31</v>
      </c>
      <c r="F29" s="28" t="e">
        <f>#REF!+#REF!</f>
        <v>#REF!</v>
      </c>
      <c r="G29" s="29">
        <f>SUM(G7:G28)</f>
        <v>4070</v>
      </c>
      <c r="H29" s="30"/>
    </row>
    <row r="30" ht="36" customHeight="1"/>
  </sheetData>
  <sheetProtection/>
  <mergeCells count="3">
    <mergeCell ref="A2:H2"/>
    <mergeCell ref="A3:H3"/>
    <mergeCell ref="A29:B29"/>
  </mergeCells>
  <printOptions/>
  <pageMargins left="0.9055118110236221" right="0.7086614173228347" top="0.7086614173228347" bottom="0.35433070866141736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zh</cp:lastModifiedBy>
  <cp:lastPrinted>2022-11-28T00:38:16Z</cp:lastPrinted>
  <dcterms:created xsi:type="dcterms:W3CDTF">2015-11-12T11:49:17Z</dcterms:created>
  <dcterms:modified xsi:type="dcterms:W3CDTF">2022-11-28T00:39:03Z</dcterms:modified>
  <cp:category/>
  <cp:version/>
  <cp:contentType/>
  <cp:contentStatus/>
</cp:coreProperties>
</file>