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tabRatio="598" firstSheet="2" activeTab="2"/>
  </bookViews>
  <sheets>
    <sheet name="NYPEMV" sheetId="1" state="hidden" r:id="rId1"/>
    <sheet name="资产负债表(旧)" sheetId="2" state="hidden" r:id="rId2"/>
    <sheet name="4-6-1房屋建筑物" sheetId="3" r:id="rId3"/>
    <sheet name="00000000" sheetId="4" state="veryHidden" r:id="rId4"/>
  </sheets>
  <definedNames/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填写房产证编号,无证不填</t>
        </r>
      </text>
    </comment>
    <comment ref="D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如：“砖混、钢混、框架、砖木、简易”等，各类型结构的定义参见填表说明。</t>
        </r>
      </text>
    </comment>
    <comment ref="E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指竣工日期</t>
        </r>
      </text>
    </comment>
    <comment ref="H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</t>
        </r>
        <r>
          <rPr>
            <b/>
            <sz val="9"/>
            <rFont val="宋体"/>
            <family val="0"/>
          </rPr>
          <t>注意：</t>
        </r>
        <r>
          <rPr>
            <sz val="9"/>
            <rFont val="宋体"/>
            <family val="0"/>
          </rPr>
          <t>在增加面积的同时，应增加帐面原值及净值，如果增加面积的相应价值未入帐，应同时在备注中注明未入帐部分的建筑面积。</t>
        </r>
      </text>
    </comment>
  </commentList>
</comments>
</file>

<file path=xl/sharedStrings.xml><?xml version="1.0" encoding="utf-8"?>
<sst xmlns="http://schemas.openxmlformats.org/spreadsheetml/2006/main" count="169" uniqueCount="129">
  <si>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</si>
  <si>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</si>
  <si>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</si>
  <si>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</si>
  <si>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</si>
  <si>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</si>
  <si>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</si>
  <si>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</si>
  <si>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</si>
  <si>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</si>
  <si>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</si>
  <si>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</si>
  <si>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</si>
  <si>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</si>
  <si>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</si>
  <si>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</si>
  <si>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</si>
  <si>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</si>
  <si>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</si>
  <si>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</si>
  <si>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</si>
  <si>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</si>
  <si>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</si>
  <si>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</si>
  <si>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</si>
  <si>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</si>
  <si>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</si>
  <si>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</si>
  <si>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</si>
  <si>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</si>
  <si>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</si>
  <si>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</si>
  <si>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</si>
  <si>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</si>
  <si>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</si>
  <si>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</si>
  <si>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</si>
  <si>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</si>
  <si>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</si>
  <si>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</si>
  <si>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</si>
  <si>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</si>
  <si>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</si>
  <si>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</si>
  <si>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</si>
  <si>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</si>
  <si>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</si>
  <si>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</si>
  <si>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</si>
  <si>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</si>
  <si>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</si>
  <si>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</si>
  <si>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</si>
  <si>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</si>
  <si>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</si>
  <si>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</si>
  <si>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</si>
  <si>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</si>
  <si>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</si>
  <si>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</si>
  <si>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</si>
  <si>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</si>
  <si>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</si>
  <si>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</si>
  <si>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</si>
  <si>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</si>
  <si>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</si>
  <si>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</si>
  <si>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</si>
  <si>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</si>
  <si>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</si>
  <si>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</si>
  <si>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</si>
  <si>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</si>
  <si>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</si>
  <si>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</si>
  <si>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</si>
  <si>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</si>
  <si>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</si>
  <si>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</si>
  <si>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</si>
  <si>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</si>
  <si>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</si>
  <si>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</si>
  <si>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</si>
  <si>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</si>
  <si>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评估明细表</t>
  </si>
  <si>
    <r>
      <t>评估基准日：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年6月23日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</si>
  <si>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4-6-1</t>
    </r>
  </si>
  <si>
    <t>委托方：吉安市吉州区人民法院</t>
  </si>
  <si>
    <t>权证编号</t>
  </si>
  <si>
    <t>房屋所有权人</t>
  </si>
  <si>
    <t>用途</t>
  </si>
  <si>
    <t>坐落位置</t>
  </si>
  <si>
    <t>结构</t>
  </si>
  <si>
    <t>所在楼层</t>
  </si>
  <si>
    <r>
      <t>建筑面积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</si>
  <si>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r>
      <t>成本单价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</si>
  <si>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</si>
  <si>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</si>
  <si>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</si>
  <si>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</si>
  <si>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原值</t>
  </si>
  <si>
    <t>净值</t>
  </si>
  <si>
    <r>
      <t>成新率</t>
    </r>
    <r>
      <rPr>
        <sz val="10"/>
        <rFont val="Times New Roman"/>
        <family val="1"/>
      </rPr>
      <t>%</t>
    </r>
  </si>
  <si>
    <t>周嘉武</t>
  </si>
  <si>
    <t>住宅</t>
  </si>
  <si>
    <t>后河下游A10-7地块紫荆河畔小区1幢1-2106室</t>
  </si>
  <si>
    <t>钢混</t>
  </si>
  <si>
    <t>21F</t>
  </si>
  <si>
    <t/>
  </si>
  <si>
    <t>合     计</t>
  </si>
  <si>
    <t>减：房屋建筑物减值准备</t>
  </si>
  <si>
    <t>合            计</t>
  </si>
  <si>
    <t>被评估单位（或者产权持有单位）填表人：</t>
  </si>
  <si>
    <t>评估人员：李强、曾文红</t>
  </si>
  <si>
    <r>
      <t>填表日期：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年6月28日</t>
    </r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</si>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</sst>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#,_-;\(#,###,\);_-\ \ &quot;-&quot;_-;_-@_-"/>
    <numFmt numFmtId="178" formatCode="_-#,##0.00_-;\(#,##0.00\);_-\ \ &quot;-&quot;_-;_-@_-"/>
    <numFmt numFmtId="179" formatCode="_(* #,##0.00_);_(* \(#,##0.00\);_(* &quot;-&quot;??_);_(@_)"/>
    <numFmt numFmtId="180" formatCode="_(&quot;$&quot;* #,##0_);_(&quot;$&quot;* \(#,##0\);_(&quot;$&quot;* &quot;-&quot;??_);_(@_)"/>
    <numFmt numFmtId="181" formatCode="_-#,###.00,_-;\(#,###.00,\);_-\ \ &quot;-&quot;_-;_-@_-"/>
    <numFmt numFmtId="182" formatCode="mmm/dd/yyyy;_-\ &quot;N/A&quot;_-;_-\ &quot;-&quot;_-"/>
    <numFmt numFmtId="183" formatCode="_-* #,##0_-;\-* #,##0_-;_-* &quot;-&quot;??_-;_-@_-"/>
    <numFmt numFmtId="184" formatCode="_-#0&quot;.&quot;0000_-;\(#0&quot;.&quot;0000\);_-\ \ &quot;-&quot;_-;_-@_-"/>
    <numFmt numFmtId="185" formatCode="mmm/yyyy;_-\ &quot;N/A&quot;_-;_-\ &quot;-&quot;_-"/>
    <numFmt numFmtId="186" formatCode="_-#,##0%_-;\(#,##0%\);_-\ &quot;-&quot;_-"/>
    <numFmt numFmtId="187" formatCode="_-#0&quot;.&quot;0,_-;\(#0&quot;.&quot;0,\);_-\ \ &quot;-&quot;_-;_-@_-"/>
    <numFmt numFmtId="188" formatCode="_-* #,##0_-;\-* #,##0_-;_-* &quot;-&quot;_-;_-@_-"/>
    <numFmt numFmtId="189" formatCode="&quot;\&quot;#,##0;[Red]&quot;\&quot;&quot;\&quot;&quot;\&quot;&quot;\&quot;&quot;\&quot;&quot;\&quot;&quot;\&quot;\-#,##0"/>
    <numFmt numFmtId="190" formatCode="_(&quot;$&quot;* #,##0.00_);_(&quot;$&quot;* \(#,##0.00\);_(&quot;$&quot;* &quot;-&quot;??_);_(@_)"/>
    <numFmt numFmtId="191" formatCode="0.000%"/>
    <numFmt numFmtId="192" formatCode="_(&quot;$&quot;* #,##0.0_);_(&quot;$&quot;* \(#,##0.0\);_(&quot;$&quot;* &quot;-&quot;??_);_(@_)"/>
    <numFmt numFmtId="193" formatCode="#,##0.00&quot;￥&quot;;\-#,##0.00&quot;￥&quot;"/>
    <numFmt numFmtId="194" formatCode="_-* #,##0.00_-;\-* #,##0.00_-;_-* &quot;-&quot;??_-;_-@_-"/>
    <numFmt numFmtId="195" formatCode="#,##0.0"/>
    <numFmt numFmtId="196" formatCode="mm/dd/yy_)"/>
    <numFmt numFmtId="197" formatCode="#,##0.00&quot;￥&quot;;[Red]\-#,##0.00&quot;￥&quot;"/>
    <numFmt numFmtId="198" formatCode="_(&quot;$&quot;* #,##0_);_(&quot;$&quot;* \(#,##0\);_(&quot;$&quot;* &quot;-&quot;_);_(@_)"/>
    <numFmt numFmtId="199" formatCode="0.0%"/>
    <numFmt numFmtId="200" formatCode="_([$€-2]* #,##0.00_);_([$€-2]* \(#,##0.00\);_([$€-2]* &quot;-&quot;??_)"/>
    <numFmt numFmtId="201" formatCode="#,##0\ &quot; &quot;;\(#,##0\)\ ;&quot;—&quot;&quot; &quot;&quot; &quot;&quot; &quot;&quot; &quot;"/>
    <numFmt numFmtId="202" formatCode="_-* #,##0.00&quot;￥&quot;_-;\-* #,##0.00&quot;￥&quot;_-;_-* &quot;-&quot;??&quot;￥&quot;_-;_-@_-"/>
    <numFmt numFmtId="203" formatCode="&quot;$&quot;#,##0;\-&quot;$&quot;#,##0"/>
    <numFmt numFmtId="204" formatCode="_-* #,##0&quot;￥&quot;_-;\-* #,##0&quot;￥&quot;_-;_-* &quot;-&quot;&quot;￥&quot;_-;_-@_-"/>
    <numFmt numFmtId="205" formatCode="_(* #,##0_);_(* \(#,##0\);_(* &quot;-&quot;_);_(@_)"/>
    <numFmt numFmtId="206" formatCode="mmm\ dd\,\ yy"/>
    <numFmt numFmtId="207" formatCode="0.00_);[Red]\(0.00\)"/>
    <numFmt numFmtId="208" formatCode="_ * #,##0_ ;_ * \-#,##0_ ;_ * &quot;-&quot;??_ ;_ @_ "/>
    <numFmt numFmtId="209" formatCode="0_ "/>
    <numFmt numFmtId="210" formatCode="#,##0.00;\(#,##0.00\)"/>
    <numFmt numFmtId="211" formatCode="#,##0;\(#,##0\)"/>
    <numFmt numFmtId="212" formatCode="#,##0.00_ "/>
  </numFmts>
  <fonts count="69">
    <font>
      <sz val="12"/>
      <name val="Times New Roman"/>
      <family val="1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52"/>
      <name val="宋体"/>
      <family val="0"/>
    </font>
    <font>
      <b/>
      <sz val="11"/>
      <color indexed="62"/>
      <name val="宋体"/>
      <family val="0"/>
    </font>
    <font>
      <i/>
      <sz val="10"/>
      <color indexed="23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color indexed="62"/>
      <name val="宋体"/>
      <family val="0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0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color indexed="60"/>
      <name val="宋体"/>
      <family val="0"/>
    </font>
    <font>
      <sz val="10"/>
      <color indexed="17"/>
      <name val="宋体"/>
      <family val="0"/>
    </font>
    <font>
      <b/>
      <sz val="13"/>
      <color indexed="62"/>
      <name val="宋体"/>
      <family val="0"/>
    </font>
    <font>
      <sz val="10"/>
      <color indexed="16"/>
      <name val="MS Serif"/>
      <family val="2"/>
    </font>
    <font>
      <b/>
      <sz val="15"/>
      <color indexed="62"/>
      <name val="宋体"/>
      <family val="0"/>
    </font>
    <font>
      <b/>
      <sz val="10"/>
      <color indexed="52"/>
      <name val="宋体"/>
      <family val="0"/>
    </font>
    <font>
      <sz val="8"/>
      <name val="Arial"/>
      <family val="2"/>
    </font>
    <font>
      <sz val="12"/>
      <name val="???"/>
      <family val="2"/>
    </font>
    <font>
      <b/>
      <sz val="10"/>
      <color indexed="9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u val="singleAccounting"/>
      <vertAlign val="subscript"/>
      <sz val="10"/>
      <name val="Times New Roman"/>
      <family val="1"/>
    </font>
    <font>
      <b/>
      <sz val="12"/>
      <name val="MS Sans Serif"/>
      <family val="2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i/>
      <sz val="12"/>
      <name val="Times New Roman"/>
      <family val="1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b/>
      <sz val="11"/>
      <name val="Helv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8"/>
      <name val="Arial"/>
      <family val="2"/>
    </font>
    <font>
      <sz val="20"/>
      <name val="Letter Gothic (W1)"/>
      <family val="2"/>
    </font>
    <font>
      <sz val="10"/>
      <name val="MS Serif"/>
      <family val="2"/>
    </font>
    <font>
      <sz val="10"/>
      <name val="Courier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sz val="10"/>
      <name val="Tms Rmn"/>
      <family val="2"/>
    </font>
    <font>
      <b/>
      <sz val="13"/>
      <name val="Times New Roman"/>
      <family val="1"/>
    </font>
    <font>
      <sz val="7"/>
      <name val="Small Fonts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vertAlign val="superscript"/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33" fillId="0" borderId="0" applyNumberFormat="0" applyAlignment="0">
      <protection/>
    </xf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" fillId="0" borderId="0">
      <alignment/>
      <protection/>
    </xf>
    <xf numFmtId="0" fontId="32" fillId="0" borderId="4" applyNumberFormat="0" applyFill="0" applyAlignment="0" applyProtection="0"/>
    <xf numFmtId="0" fontId="2" fillId="0" borderId="0">
      <alignment/>
      <protection locked="0"/>
    </xf>
    <xf numFmtId="0" fontId="20" fillId="7" borderId="0" applyNumberFormat="0" applyBorder="0" applyAlignment="0" applyProtection="0"/>
    <xf numFmtId="0" fontId="18" fillId="0" borderId="5" applyNumberFormat="0" applyFill="0" applyAlignment="0" applyProtection="0"/>
    <xf numFmtId="0" fontId="37" fillId="0" borderId="0">
      <alignment/>
      <protection/>
    </xf>
    <xf numFmtId="0" fontId="20" fillId="8" borderId="0" applyNumberFormat="0" applyBorder="0" applyAlignment="0" applyProtection="0"/>
    <xf numFmtId="0" fontId="28" fillId="9" borderId="6" applyNumberFormat="0" applyAlignment="0" applyProtection="0"/>
    <xf numFmtId="180" fontId="1" fillId="0" borderId="0" applyFont="0" applyFill="0" applyBorder="0" applyAlignment="0" applyProtection="0"/>
    <xf numFmtId="49" fontId="7" fillId="0" borderId="0" applyProtection="0">
      <alignment horizontal="left"/>
    </xf>
    <xf numFmtId="0" fontId="2" fillId="0" borderId="0">
      <alignment/>
      <protection locked="0"/>
    </xf>
    <xf numFmtId="0" fontId="35" fillId="9" borderId="1" applyNumberFormat="0" applyAlignment="0" applyProtection="0"/>
    <xf numFmtId="0" fontId="38" fillId="10" borderId="7" applyNumberFormat="0" applyAlignment="0" applyProtection="0"/>
    <xf numFmtId="0" fontId="20" fillId="11" borderId="0" applyNumberFormat="0" applyBorder="0" applyAlignment="0" applyProtection="0"/>
    <xf numFmtId="0" fontId="2" fillId="0" borderId="0">
      <alignment/>
      <protection locked="0"/>
    </xf>
    <xf numFmtId="0" fontId="16" fillId="3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16" fillId="13" borderId="0" applyNumberFormat="0" applyBorder="0" applyAlignment="0" applyProtection="0"/>
    <xf numFmtId="0" fontId="20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2" fillId="0" borderId="0">
      <alignment/>
      <protection/>
    </xf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 locked="0"/>
    </xf>
    <xf numFmtId="0" fontId="20" fillId="7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0" fillId="17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81" fontId="7" fillId="0" borderId="0" applyFill="0" applyBorder="0" applyProtection="0">
      <alignment horizontal="right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18" borderId="1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176" fontId="7" fillId="0" borderId="0" applyFill="0" applyBorder="0" applyProtection="0">
      <alignment horizontal="right"/>
    </xf>
    <xf numFmtId="178" fontId="7" fillId="0" borderId="0" applyFill="0" applyBorder="0" applyProtection="0">
      <alignment horizontal="right"/>
    </xf>
    <xf numFmtId="182" fontId="41" fillId="0" borderId="0" applyFill="0" applyBorder="0" applyProtection="0">
      <alignment horizontal="center"/>
    </xf>
    <xf numFmtId="185" fontId="41" fillId="0" borderId="0" applyFill="0" applyBorder="0" applyProtection="0">
      <alignment horizontal="center"/>
    </xf>
    <xf numFmtId="177" fontId="7" fillId="0" borderId="0" applyFill="0" applyBorder="0" applyProtection="0">
      <alignment horizontal="right"/>
    </xf>
    <xf numFmtId="14" fontId="27" fillId="0" borderId="0">
      <alignment horizontal="center" wrapText="1"/>
      <protection locked="0"/>
    </xf>
    <xf numFmtId="0" fontId="43" fillId="0" borderId="0">
      <alignment/>
      <protection/>
    </xf>
    <xf numFmtId="186" fontId="44" fillId="0" borderId="0" applyFill="0" applyBorder="0" applyProtection="0">
      <alignment horizontal="right"/>
    </xf>
    <xf numFmtId="187" fontId="7" fillId="0" borderId="0" applyFill="0" applyBorder="0" applyProtection="0">
      <alignment horizontal="right"/>
    </xf>
    <xf numFmtId="184" fontId="7" fillId="0" borderId="0" applyFill="0" applyBorder="0" applyProtection="0">
      <alignment horizontal="right"/>
    </xf>
    <xf numFmtId="183" fontId="0" fillId="0" borderId="0" applyFill="0" applyBorder="0" applyAlignment="0">
      <protection/>
    </xf>
    <xf numFmtId="0" fontId="45" fillId="0" borderId="0">
      <alignment/>
      <protection/>
    </xf>
    <xf numFmtId="189" fontId="2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 applyFont="0" applyFill="0">
      <alignment horizontal="fill"/>
      <protection/>
    </xf>
    <xf numFmtId="0" fontId="46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50" fillId="0" borderId="11">
      <alignment/>
      <protection/>
    </xf>
    <xf numFmtId="0" fontId="53" fillId="0" borderId="12">
      <alignment horizontal="center"/>
      <protection/>
    </xf>
    <xf numFmtId="38" fontId="36" fillId="8" borderId="0" applyNumberFormat="0" applyBorder="0" applyAlignment="0" applyProtection="0"/>
    <xf numFmtId="189" fontId="2" fillId="0" borderId="0">
      <alignment/>
      <protection/>
    </xf>
    <xf numFmtId="189" fontId="2" fillId="0" borderId="0">
      <alignment/>
      <protection/>
    </xf>
    <xf numFmtId="191" fontId="1" fillId="0" borderId="0" applyFont="0" applyFill="0" applyBorder="0" applyAlignment="0" applyProtection="0"/>
    <xf numFmtId="189" fontId="2" fillId="0" borderId="0">
      <alignment/>
      <protection/>
    </xf>
    <xf numFmtId="189" fontId="2" fillId="0" borderId="0">
      <alignment/>
      <protection/>
    </xf>
    <xf numFmtId="189" fontId="2" fillId="0" borderId="0">
      <alignment/>
      <protection/>
    </xf>
    <xf numFmtId="189" fontId="2" fillId="0" borderId="0">
      <alignment/>
      <protection/>
    </xf>
    <xf numFmtId="189" fontId="2" fillId="0" borderId="0">
      <alignment/>
      <protection/>
    </xf>
    <xf numFmtId="41" fontId="2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>
      <alignment/>
      <protection/>
    </xf>
    <xf numFmtId="0" fontId="55" fillId="0" borderId="0" applyNumberFormat="0" applyAlignment="0">
      <protection/>
    </xf>
    <xf numFmtId="0" fontId="56" fillId="0" borderId="0" applyNumberFormat="0" applyAlignment="0">
      <protection/>
    </xf>
    <xf numFmtId="198" fontId="54" fillId="0" borderId="0" applyFont="0" applyFill="0" applyBorder="0" applyAlignment="0" applyProtection="0"/>
    <xf numFmtId="199" fontId="1" fillId="0" borderId="0" applyFont="0" applyFill="0" applyBorder="0" applyAlignment="0" applyProtection="0"/>
    <xf numFmtId="190" fontId="54" fillId="0" borderId="0" applyFont="0" applyFill="0" applyBorder="0" applyAlignment="0" applyProtection="0"/>
    <xf numFmtId="15" fontId="40" fillId="0" borderId="0">
      <alignment/>
      <protection/>
    </xf>
    <xf numFmtId="200" fontId="7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 locked="0"/>
    </xf>
    <xf numFmtId="39" fontId="1" fillId="0" borderId="0">
      <alignment/>
      <protection/>
    </xf>
    <xf numFmtId="201" fontId="58" fillId="0" borderId="0">
      <alignment horizontal="right"/>
      <protection/>
    </xf>
    <xf numFmtId="0" fontId="2" fillId="0" borderId="0">
      <alignment/>
      <protection/>
    </xf>
    <xf numFmtId="0" fontId="59" fillId="0" borderId="0">
      <alignment horizontal="left"/>
      <protection/>
    </xf>
    <xf numFmtId="43" fontId="7" fillId="0" borderId="0" applyFont="0" applyFill="0" applyBorder="0" applyAlignment="0" applyProtection="0"/>
    <xf numFmtId="0" fontId="57" fillId="0" borderId="13" applyNumberFormat="0" applyAlignment="0" applyProtection="0"/>
    <xf numFmtId="0" fontId="1" fillId="0" borderId="0">
      <alignment/>
      <protection/>
    </xf>
    <xf numFmtId="0" fontId="57" fillId="0" borderId="14">
      <alignment horizontal="left" vertical="center"/>
      <protection/>
    </xf>
    <xf numFmtId="10" fontId="36" fillId="9" borderId="10" applyNumberFormat="0" applyBorder="0" applyAlignment="0" applyProtection="0"/>
    <xf numFmtId="193" fontId="1" fillId="19" borderId="0">
      <alignment/>
      <protection/>
    </xf>
    <xf numFmtId="0" fontId="46" fillId="20" borderId="0" applyNumberFormat="0" applyFont="0" applyBorder="0" applyAlignment="0" applyProtection="0"/>
    <xf numFmtId="38" fontId="6" fillId="0" borderId="0">
      <alignment/>
      <protection/>
    </xf>
    <xf numFmtId="38" fontId="61" fillId="0" borderId="0">
      <alignment/>
      <protection/>
    </xf>
    <xf numFmtId="38" fontId="52" fillId="0" borderId="0">
      <alignment/>
      <protection/>
    </xf>
    <xf numFmtId="38" fontId="4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93" fontId="1" fillId="21" borderId="0">
      <alignment/>
      <protection/>
    </xf>
    <xf numFmtId="202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7" fillId="0" borderId="0">
      <alignment/>
      <protection/>
    </xf>
    <xf numFmtId="37" fontId="6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Font="0" applyFill="0" applyBorder="0" applyAlignment="0" applyProtection="0"/>
    <xf numFmtId="19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8" borderId="10">
      <alignment/>
      <protection/>
    </xf>
    <xf numFmtId="203" fontId="60" fillId="0" borderId="0">
      <alignment/>
      <protection/>
    </xf>
    <xf numFmtId="197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15" borderId="0" applyNumberFormat="0">
      <alignment/>
      <protection/>
    </xf>
    <xf numFmtId="0" fontId="42" fillId="0" borderId="10">
      <alignment horizontal="center"/>
      <protection/>
    </xf>
    <xf numFmtId="0" fontId="42" fillId="0" borderId="0">
      <alignment horizontal="center" vertical="center"/>
      <protection/>
    </xf>
    <xf numFmtId="0" fontId="51" fillId="0" borderId="0" applyNumberFormat="0" applyFill="0">
      <alignment horizontal="left" vertical="center"/>
      <protection/>
    </xf>
    <xf numFmtId="0" fontId="50" fillId="0" borderId="0">
      <alignment/>
      <protection/>
    </xf>
    <xf numFmtId="40" fontId="63" fillId="0" borderId="0" applyBorder="0">
      <alignment horizontal="right"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3" fillId="0" borderId="0" applyFill="0" applyBorder="0" applyAlignment="0"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20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2" fillId="0" borderId="10" applyNumberFormat="0">
      <alignment/>
      <protection/>
    </xf>
  </cellStyleXfs>
  <cellXfs count="107">
    <xf numFmtId="0" fontId="0" fillId="0" borderId="0" xfId="0" applyAlignment="1">
      <alignment/>
    </xf>
    <xf numFmtId="0" fontId="2" fillId="0" borderId="0" xfId="199">
      <alignment/>
      <protection/>
    </xf>
    <xf numFmtId="0" fontId="3" fillId="12" borderId="0" xfId="199" applyFont="1" applyFill="1">
      <alignment/>
      <protection/>
    </xf>
    <xf numFmtId="0" fontId="2" fillId="12" borderId="0" xfId="199" applyFill="1">
      <alignment/>
      <protection/>
    </xf>
    <xf numFmtId="0" fontId="2" fillId="4" borderId="15" xfId="199" applyFill="1" applyBorder="1">
      <alignment/>
      <protection/>
    </xf>
    <xf numFmtId="0" fontId="4" fillId="22" borderId="16" xfId="199" applyFont="1" applyFill="1" applyBorder="1" applyAlignment="1">
      <alignment horizontal="center"/>
      <protection/>
    </xf>
    <xf numFmtId="0" fontId="5" fillId="18" borderId="17" xfId="199" applyFont="1" applyFill="1" applyBorder="1" applyAlignment="1">
      <alignment horizontal="center"/>
      <protection/>
    </xf>
    <xf numFmtId="0" fontId="4" fillId="22" borderId="17" xfId="199" applyFont="1" applyFill="1" applyBorder="1" applyAlignment="1">
      <alignment horizontal="center"/>
      <protection/>
    </xf>
    <xf numFmtId="0" fontId="4" fillId="22" borderId="18" xfId="199" applyFont="1" applyFill="1" applyBorder="1" applyAlignment="1">
      <alignment horizontal="center"/>
      <protection/>
    </xf>
    <xf numFmtId="0" fontId="2" fillId="4" borderId="12" xfId="199" applyFill="1" applyBorder="1">
      <alignment/>
      <protection/>
    </xf>
    <xf numFmtId="0" fontId="2" fillId="4" borderId="19" xfId="199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207" fontId="3" fillId="0" borderId="0" xfId="0" applyNumberFormat="1" applyFont="1" applyAlignment="1">
      <alignment horizontal="center" vertical="center"/>
    </xf>
    <xf numFmtId="207" fontId="7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1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1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0" borderId="2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207" fontId="7" fillId="0" borderId="0" xfId="0" applyNumberFormat="1" applyFont="1" applyAlignment="1">
      <alignment horizontal="right" vertical="center"/>
    </xf>
    <xf numFmtId="43" fontId="7" fillId="0" borderId="22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209" fontId="7" fillId="0" borderId="0" xfId="0" applyNumberFormat="1" applyFont="1" applyAlignment="1">
      <alignment vertical="center"/>
    </xf>
    <xf numFmtId="210" fontId="10" fillId="0" borderId="0" xfId="173" applyNumberFormat="1" applyFont="1" applyFill="1" applyAlignment="1" applyProtection="1">
      <alignment horizontal="left"/>
      <protection locked="0"/>
    </xf>
    <xf numFmtId="210" fontId="11" fillId="0" borderId="0" xfId="173" applyNumberFormat="1" applyFont="1" applyFill="1" applyAlignment="1" applyProtection="1">
      <alignment horizontal="center"/>
      <protection locked="0"/>
    </xf>
    <xf numFmtId="210" fontId="7" fillId="0" borderId="0" xfId="173" applyNumberFormat="1" applyFont="1" applyFill="1" applyAlignment="1" applyProtection="1">
      <alignment horizontal="center"/>
      <protection locked="0"/>
    </xf>
    <xf numFmtId="210" fontId="3" fillId="0" borderId="0" xfId="173" applyNumberFormat="1" applyFont="1" applyFill="1" applyAlignment="1" applyProtection="1">
      <alignment horizontal="left"/>
      <protection locked="0"/>
    </xf>
    <xf numFmtId="210" fontId="7" fillId="0" borderId="0" xfId="173" applyNumberFormat="1" applyFont="1" applyFill="1" applyAlignment="1" applyProtection="1">
      <alignment horizontal="left"/>
      <protection locked="0"/>
    </xf>
    <xf numFmtId="211" fontId="7" fillId="0" borderId="0" xfId="173" applyNumberFormat="1" applyFont="1" applyFill="1" applyAlignment="1" applyProtection="1">
      <alignment horizontal="left"/>
      <protection locked="0"/>
    </xf>
    <xf numFmtId="210" fontId="7" fillId="0" borderId="0" xfId="173" applyNumberFormat="1" applyFont="1" applyFill="1" applyAlignment="1" applyProtection="1">
      <alignment horizontal="right"/>
      <protection locked="0"/>
    </xf>
    <xf numFmtId="210" fontId="12" fillId="0" borderId="0" xfId="26" applyNumberFormat="1" applyFont="1" applyFill="1" applyBorder="1" applyAlignment="1" applyProtection="1">
      <alignment horizontal="left"/>
      <protection locked="0"/>
    </xf>
    <xf numFmtId="210" fontId="10" fillId="0" borderId="0" xfId="173" applyNumberFormat="1" applyFont="1" applyFill="1" applyBorder="1" applyAlignment="1" applyProtection="1">
      <alignment horizontal="center"/>
      <protection locked="0"/>
    </xf>
    <xf numFmtId="210" fontId="13" fillId="0" borderId="0" xfId="173" applyNumberFormat="1" applyFont="1" applyFill="1" applyBorder="1" applyAlignment="1" applyProtection="1">
      <alignment horizontal="center"/>
      <protection locked="0"/>
    </xf>
    <xf numFmtId="0" fontId="7" fillId="0" borderId="0" xfId="173" applyNumberFormat="1" applyFont="1" applyFill="1" applyBorder="1" applyAlignment="1" applyProtection="1">
      <alignment horizontal="center"/>
      <protection locked="0"/>
    </xf>
    <xf numFmtId="210" fontId="3" fillId="0" borderId="24" xfId="173" applyNumberFormat="1" applyFont="1" applyFill="1" applyBorder="1" applyAlignment="1" applyProtection="1">
      <alignment horizontal="left"/>
      <protection locked="0"/>
    </xf>
    <xf numFmtId="210" fontId="7" fillId="0" borderId="24" xfId="173" applyNumberFormat="1" applyFont="1" applyFill="1" applyBorder="1" applyAlignment="1" applyProtection="1">
      <alignment horizontal="left"/>
      <protection locked="0"/>
    </xf>
    <xf numFmtId="210" fontId="11" fillId="0" borderId="0" xfId="173" applyNumberFormat="1" applyFont="1" applyFill="1" applyAlignment="1" applyProtection="1">
      <alignment horizontal="left"/>
      <protection locked="0"/>
    </xf>
    <xf numFmtId="210" fontId="14" fillId="0" borderId="10" xfId="173" applyNumberFormat="1" applyFont="1" applyFill="1" applyBorder="1" applyAlignment="1" applyProtection="1">
      <alignment horizontal="center"/>
      <protection locked="0"/>
    </xf>
    <xf numFmtId="210" fontId="14" fillId="0" borderId="25" xfId="173" applyNumberFormat="1" applyFont="1" applyFill="1" applyBorder="1" applyAlignment="1" applyProtection="1">
      <alignment horizontal="center"/>
      <protection locked="0"/>
    </xf>
    <xf numFmtId="210" fontId="14" fillId="0" borderId="22" xfId="173" applyNumberFormat="1" applyFont="1" applyFill="1" applyBorder="1" applyAlignment="1" applyProtection="1">
      <alignment horizontal="center"/>
      <protection locked="0"/>
    </xf>
    <xf numFmtId="210" fontId="3" fillId="0" borderId="21" xfId="148" applyNumberFormat="1" applyFont="1" applyFill="1" applyBorder="1" applyAlignment="1" applyProtection="1">
      <alignment horizontal="left"/>
      <protection locked="0"/>
    </xf>
    <xf numFmtId="211" fontId="7" fillId="0" borderId="10" xfId="173" applyNumberFormat="1" applyFont="1" applyFill="1" applyBorder="1" applyAlignment="1" applyProtection="1">
      <alignment horizontal="center"/>
      <protection locked="0"/>
    </xf>
    <xf numFmtId="212" fontId="7" fillId="0" borderId="20" xfId="173" applyNumberFormat="1" applyFont="1" applyFill="1" applyBorder="1" applyAlignment="1" applyProtection="1">
      <alignment horizontal="right"/>
      <protection locked="0"/>
    </xf>
    <xf numFmtId="212" fontId="3" fillId="0" borderId="25" xfId="173" applyNumberFormat="1" applyFont="1" applyFill="1" applyBorder="1" applyAlignment="1" applyProtection="1">
      <alignment horizontal="left"/>
      <protection locked="0"/>
    </xf>
    <xf numFmtId="212" fontId="3" fillId="0" borderId="22" xfId="173" applyNumberFormat="1" applyFont="1" applyFill="1" applyBorder="1" applyAlignment="1" applyProtection="1">
      <alignment horizontal="left"/>
      <protection locked="0"/>
    </xf>
    <xf numFmtId="211" fontId="3" fillId="0" borderId="10" xfId="173" applyNumberFormat="1" applyFont="1" applyFill="1" applyBorder="1" applyAlignment="1" applyProtection="1">
      <alignment horizontal="center"/>
      <protection locked="0"/>
    </xf>
    <xf numFmtId="212" fontId="7" fillId="0" borderId="10" xfId="173" applyNumberFormat="1" applyFont="1" applyFill="1" applyBorder="1" applyAlignment="1" applyProtection="1">
      <alignment horizontal="right"/>
      <protection locked="0"/>
    </xf>
    <xf numFmtId="210" fontId="3" fillId="0" borderId="26" xfId="173" applyNumberFormat="1" applyFont="1" applyFill="1" applyBorder="1" applyAlignment="1" applyProtection="1">
      <alignment horizontal="left"/>
      <protection locked="0"/>
    </xf>
    <xf numFmtId="212" fontId="7" fillId="0" borderId="10" xfId="172" applyNumberFormat="1" applyFont="1" applyFill="1" applyBorder="1" applyAlignment="1" applyProtection="1">
      <alignment horizontal="right"/>
      <protection locked="0"/>
    </xf>
    <xf numFmtId="212" fontId="3" fillId="0" borderId="25" xfId="173" applyNumberFormat="1" applyFont="1" applyFill="1" applyBorder="1" applyAlignment="1" applyProtection="1">
      <alignment horizontal="left" vertical="center"/>
      <protection locked="0"/>
    </xf>
    <xf numFmtId="212" fontId="14" fillId="0" borderId="22" xfId="173" applyNumberFormat="1" applyFont="1" applyFill="1" applyBorder="1" applyAlignment="1" applyProtection="1">
      <alignment horizontal="left"/>
      <protection locked="0"/>
    </xf>
    <xf numFmtId="210" fontId="14" fillId="0" borderId="26" xfId="173" applyNumberFormat="1" applyFont="1" applyFill="1" applyBorder="1" applyAlignment="1" applyProtection="1">
      <alignment horizontal="center"/>
      <protection locked="0"/>
    </xf>
    <xf numFmtId="210" fontId="14" fillId="0" borderId="26" xfId="173" applyNumberFormat="1" applyFont="1" applyFill="1" applyBorder="1" applyAlignment="1" applyProtection="1">
      <alignment horizontal="left"/>
      <protection locked="0"/>
    </xf>
    <xf numFmtId="212" fontId="14" fillId="8" borderId="22" xfId="173" applyNumberFormat="1" applyFont="1" applyFill="1" applyBorder="1" applyAlignment="1" applyProtection="1">
      <alignment horizontal="left"/>
      <protection locked="0"/>
    </xf>
    <xf numFmtId="212" fontId="11" fillId="8" borderId="10" xfId="173" applyNumberFormat="1" applyFont="1" applyFill="1" applyBorder="1" applyAlignment="1" applyProtection="1">
      <alignment horizontal="right"/>
      <protection locked="0"/>
    </xf>
    <xf numFmtId="212" fontId="3" fillId="0" borderId="27" xfId="173" applyNumberFormat="1" applyFont="1" applyFill="1" applyBorder="1" applyAlignment="1" applyProtection="1">
      <alignment horizontal="left"/>
      <protection locked="0"/>
    </xf>
    <xf numFmtId="212" fontId="3" fillId="0" borderId="28" xfId="173" applyNumberFormat="1" applyFont="1" applyFill="1" applyBorder="1" applyAlignment="1" applyProtection="1">
      <alignment horizontal="left"/>
      <protection locked="0"/>
    </xf>
    <xf numFmtId="212" fontId="14" fillId="8" borderId="14" xfId="148" applyNumberFormat="1" applyFont="1" applyFill="1" applyBorder="1" applyAlignment="1" applyProtection="1">
      <alignment horizontal="left"/>
      <protection locked="0"/>
    </xf>
    <xf numFmtId="212" fontId="11" fillId="8" borderId="10" xfId="172" applyNumberFormat="1" applyFont="1" applyFill="1" applyBorder="1" applyAlignment="1" applyProtection="1">
      <alignment horizontal="right"/>
      <protection locked="0"/>
    </xf>
    <xf numFmtId="210" fontId="11" fillId="8" borderId="21" xfId="148" applyNumberFormat="1" applyFont="1" applyFill="1" applyBorder="1" applyAlignment="1" applyProtection="1">
      <alignment horizontal="left"/>
      <protection locked="0"/>
    </xf>
    <xf numFmtId="212" fontId="11" fillId="8" borderId="12" xfId="173" applyNumberFormat="1" applyFont="1" applyFill="1" applyBorder="1" applyAlignment="1" applyProtection="1">
      <alignment horizontal="right"/>
      <protection locked="0"/>
    </xf>
    <xf numFmtId="212" fontId="11" fillId="8" borderId="25" xfId="173" applyNumberFormat="1" applyFont="1" applyFill="1" applyBorder="1" applyAlignment="1" applyProtection="1">
      <alignment horizontal="left"/>
      <protection locked="0"/>
    </xf>
    <xf numFmtId="210" fontId="7" fillId="0" borderId="21" xfId="173" applyNumberFormat="1" applyFont="1" applyFill="1" applyBorder="1" applyAlignment="1" applyProtection="1">
      <alignment horizontal="left"/>
      <protection locked="0"/>
    </xf>
    <xf numFmtId="212" fontId="7" fillId="0" borderId="25" xfId="173" applyNumberFormat="1" applyFont="1" applyFill="1" applyBorder="1" applyAlignment="1" applyProtection="1">
      <alignment horizontal="left"/>
      <protection locked="0"/>
    </xf>
    <xf numFmtId="210" fontId="3" fillId="0" borderId="0" xfId="173" applyNumberFormat="1" applyFont="1" applyFill="1" applyBorder="1" applyAlignment="1" applyProtection="1">
      <alignment horizontal="left"/>
      <protection locked="0"/>
    </xf>
    <xf numFmtId="210" fontId="3" fillId="0" borderId="0" xfId="173" applyNumberFormat="1" applyFont="1" applyFill="1" applyBorder="1" applyAlignment="1" applyProtection="1">
      <alignment horizontal="right"/>
      <protection locked="0"/>
    </xf>
    <xf numFmtId="210" fontId="14" fillId="0" borderId="0" xfId="173" applyNumberFormat="1" applyFont="1" applyFill="1" applyAlignment="1" applyProtection="1">
      <alignment horizontal="left"/>
      <protection locked="0"/>
    </xf>
    <xf numFmtId="212" fontId="3" fillId="0" borderId="10" xfId="173" applyNumberFormat="1" applyFont="1" applyFill="1" applyBorder="1" applyAlignment="1" applyProtection="1">
      <alignment horizontal="left"/>
      <protection locked="0"/>
    </xf>
    <xf numFmtId="212" fontId="3" fillId="0" borderId="10" xfId="173" applyNumberFormat="1" applyFont="1" applyFill="1" applyBorder="1" applyAlignment="1" applyProtection="1">
      <alignment horizontal="left" vertical="center"/>
      <protection locked="0"/>
    </xf>
    <xf numFmtId="212" fontId="14" fillId="0" borderId="10" xfId="173" applyNumberFormat="1" applyFont="1" applyFill="1" applyBorder="1" applyAlignment="1" applyProtection="1">
      <alignment horizontal="left"/>
      <protection locked="0"/>
    </xf>
    <xf numFmtId="212" fontId="14" fillId="0" borderId="10" xfId="172" applyNumberFormat="1" applyFont="1" applyFill="1" applyBorder="1" applyAlignment="1" applyProtection="1">
      <alignment horizontal="left"/>
      <protection locked="0"/>
    </xf>
    <xf numFmtId="212" fontId="11" fillId="0" borderId="10" xfId="172" applyNumberFormat="1" applyFont="1" applyFill="1" applyBorder="1" applyAlignment="1" applyProtection="1">
      <alignment horizontal="left"/>
      <protection locked="0"/>
    </xf>
    <xf numFmtId="212" fontId="7" fillId="0" borderId="10" xfId="173" applyNumberFormat="1" applyFont="1" applyFill="1" applyBorder="1" applyAlignment="1" applyProtection="1">
      <alignment horizontal="left"/>
      <protection locked="0"/>
    </xf>
  </cellXfs>
  <cellStyles count="193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Entered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一般_NEGS" xfId="38"/>
    <cellStyle name="标题 2" xfId="39"/>
    <cellStyle name="_long term loan - others 300504_(中企华)审计评估联合申报明细表.V1" xfId="40"/>
    <cellStyle name="60% - 强调文字颜色 1" xfId="41"/>
    <cellStyle name="标题 3" xfId="42"/>
    <cellStyle name="??_0N-HANDLING " xfId="43"/>
    <cellStyle name="60% - 强调文字颜色 4" xfId="44"/>
    <cellStyle name="输出" xfId="45"/>
    <cellStyle name="霓付 [0]_97MBO" xfId="46"/>
    <cellStyle name="@_text" xfId="47"/>
    <cellStyle name="_KPMG original version_(中企华)审计评估联合申报明细表.V1" xfId="48"/>
    <cellStyle name="计算" xfId="49"/>
    <cellStyle name="检查单元格" xfId="50"/>
    <cellStyle name="强调文字颜色 2" xfId="51"/>
    <cellStyle name="_long term loan - others 300504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_Part III.200406.Loan and Liabilities details.(Site Name)_Shenhua PBC package 050530" xfId="67"/>
    <cellStyle name="20% - 强调文字颜色 4" xfId="68"/>
    <cellStyle name="40% - 强调文字颜色 4" xfId="69"/>
    <cellStyle name="_long term loan - others 300504_KPMG original version_附件1：审计评估联合申报明细表" xfId="70"/>
    <cellStyle name="强调文字颜色 5" xfId="71"/>
    <cellStyle name="40% - 强调文字颜色 5" xfId="72"/>
    <cellStyle name="60% - 强调文字颜色 5" xfId="73"/>
    <cellStyle name="_KPMG original version_附件1：审计评估联合申报明细表" xfId="74"/>
    <cellStyle name="_long term loan - others 300504_KPMG original version_(中企华)审计评估联合申报明细表.V1" xfId="75"/>
    <cellStyle name="强调文字颜色 6" xfId="76"/>
    <cellStyle name="0,0&#13;&#10;NA&#13;&#10;" xfId="77"/>
    <cellStyle name="千位_ 应交税金审定表" xfId="78"/>
    <cellStyle name="40% - 强调文字颜色 6" xfId="79"/>
    <cellStyle name="60% - 强调文字颜色 6" xfId="80"/>
    <cellStyle name="??" xfId="81"/>
    <cellStyle name="?? [0]" xfId="82"/>
    <cellStyle name="_CBRE明细表" xfId="83"/>
    <cellStyle name="_(中企华)审计评估联合申报明细表.V1" xfId="84"/>
    <cellStyle name="_KPMG original version" xfId="85"/>
    <cellStyle name="_long term loan - others 300504_KPMG original version" xfId="86"/>
    <cellStyle name="_long term loan - others 300504_Shenhua PBC package 050530" xfId="87"/>
    <cellStyle name="_long term loan - others 300504_Shenhua PBC package 050530_(中企华)审计评估联合申报明细表.V1" xfId="88"/>
    <cellStyle name="_long term loan - others 300504_Shenhua PBC package 050530_附件1：审计评估联合申报明细表" xfId="89"/>
    <cellStyle name="{Thousand}" xfId="90"/>
    <cellStyle name="_long term loan - others 300504_附件1：审计评估联合申报明细表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_Part III.200406.Loan and Liabilities details.(Site Name)_KPMG original version_(中企华)审计评估联合申报明细表.V1" xfId="96"/>
    <cellStyle name="_Part III.200406.Loan and Liabilities details.(Site Name)_KPMG original version_附件1：审计评估联合申报明细表" xfId="97"/>
    <cellStyle name="_Part III.200406.Loan and Liabilities details.(Site Name)_Shenhua PBC package 050530_(中企华)审计评估联合申报明细表.V1" xfId="98"/>
    <cellStyle name="_Part III.200406.Loan and Liabilities details.(Site Name)_Shenhua PBC package 050530_附件1：审计评估联合申报明细表" xfId="99"/>
    <cellStyle name="entry box" xfId="100"/>
    <cellStyle name="_Part III.200406.Loan and Liabilities details.(Site Name)_附件1：审计评估联合申报明细表" xfId="101"/>
    <cellStyle name="_Part III.200406.Loan and Liabilities details.(Site Name)_审计调查表.V3" xfId="102"/>
    <cellStyle name="_Shenhua PBC package 050530" xfId="103"/>
    <cellStyle name="_Shenhua PBC package 050530_(中企华)审计评估联合申报明细表.V1" xfId="104"/>
    <cellStyle name="_Shenhua PBC package 050530_附件1：审计评估联合申报明细表" xfId="105"/>
    <cellStyle name="_房屋建筑评估申报表" xfId="106"/>
    <cellStyle name="_附件1：审计评估联合申报明细表" xfId="107"/>
    <cellStyle name="_审计调查表.V3" xfId="108"/>
    <cellStyle name="_文函专递0211-施工企业调查表（附件）" xfId="109"/>
    <cellStyle name="{Comma [0]}" xfId="110"/>
    <cellStyle name="{Comma}" xfId="111"/>
    <cellStyle name="{Date}" xfId="112"/>
    <cellStyle name="{Month}" xfId="113"/>
    <cellStyle name="{Thousand [0]}" xfId="114"/>
    <cellStyle name="per.style" xfId="115"/>
    <cellStyle name="钎霖_laroux" xfId="116"/>
    <cellStyle name="{Percent}" xfId="117"/>
    <cellStyle name="{Z'0000(1 dec)}" xfId="118"/>
    <cellStyle name="{Z'0000(4 dec)}" xfId="119"/>
    <cellStyle name="Calc Currency (0)" xfId="120"/>
    <cellStyle name="category" xfId="121"/>
    <cellStyle name="Comma  - Style3" xfId="122"/>
    <cellStyle name="ColLevel_1" xfId="123"/>
    <cellStyle name="Lines Fill" xfId="124"/>
    <cellStyle name="Column Headings" xfId="125"/>
    <cellStyle name="Column$Headings" xfId="126"/>
    <cellStyle name="Model" xfId="127"/>
    <cellStyle name="Column_Title" xfId="128"/>
    <cellStyle name="Grey" xfId="129"/>
    <cellStyle name="Comma  - Style1" xfId="130"/>
    <cellStyle name="Comma  - Style2" xfId="131"/>
    <cellStyle name="Milliers_!!!GO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Currency [0]_353HHC" xfId="143"/>
    <cellStyle name="Monétaire_!!!GO" xfId="144"/>
    <cellStyle name="Currency_353HHC" xfId="145"/>
    <cellStyle name="Date" xfId="146"/>
    <cellStyle name="Euro" xfId="147"/>
    <cellStyle name="常规_基本情况" xfId="148"/>
    <cellStyle name="e鯪9Y_x000B_" xfId="149"/>
    <cellStyle name="Normal - Style1" xfId="150"/>
    <cellStyle name="Format Number Column" xfId="151"/>
    <cellStyle name="gcd" xfId="152"/>
    <cellStyle name="HEADER" xfId="153"/>
    <cellStyle name="千分位_ 白土" xfId="154"/>
    <cellStyle name="Header1" xfId="155"/>
    <cellStyle name="常规_评估空白套表1" xfId="156"/>
    <cellStyle name="Header2" xfId="157"/>
    <cellStyle name="Input [yellow]" xfId="158"/>
    <cellStyle name="Input Cells" xfId="159"/>
    <cellStyle name="InputArea" xfId="160"/>
    <cellStyle name="KPMG Heading 1" xfId="161"/>
    <cellStyle name="KPMG Heading 2" xfId="162"/>
    <cellStyle name="KPMG Heading 3" xfId="163"/>
    <cellStyle name="KPMG Heading 4" xfId="164"/>
    <cellStyle name="KPMG Normal" xfId="165"/>
    <cellStyle name="KPMG Normal Text" xfId="166"/>
    <cellStyle name="Linked Cells" xfId="167"/>
    <cellStyle name="Milliers [0]_!!!GO" xfId="168"/>
    <cellStyle name="Monétaire [0]_!!!GO" xfId="169"/>
    <cellStyle name="New Times Roman" xfId="170"/>
    <cellStyle name="no dec" xfId="171"/>
    <cellStyle name="Normal_0105第二套审计报表定稿" xfId="172"/>
    <cellStyle name="Normal_廣朹廣電 shenjibaobiao 31.12.2000 (revised on 7.3.02)" xfId="173"/>
    <cellStyle name="통화 [0]_BOILER-CO1" xfId="174"/>
    <cellStyle name="Œ…‹æØ‚è [0.00]_Region Orders (2)" xfId="175"/>
    <cellStyle name="Œ…‹æØ‚è_Region Orders (2)" xfId="176"/>
    <cellStyle name="Percent [2]" xfId="177"/>
    <cellStyle name="Percent_PICC package Sept2002 (V120021005)1" xfId="178"/>
    <cellStyle name="Prefilled" xfId="179"/>
    <cellStyle name="pricing" xfId="180"/>
    <cellStyle name="RevList" xfId="181"/>
    <cellStyle name="RowLevel_1" xfId="182"/>
    <cellStyle name="RowLevel_2" xfId="183"/>
    <cellStyle name="RowLevel_3" xfId="184"/>
    <cellStyle name="Sheet Head" xfId="185"/>
    <cellStyle name="style" xfId="186"/>
    <cellStyle name="style1" xfId="187"/>
    <cellStyle name="style2" xfId="188"/>
    <cellStyle name="subhead" xfId="189"/>
    <cellStyle name="Subtotal" xfId="190"/>
    <cellStyle name="常规_Sheet1" xfId="191"/>
    <cellStyle name="常规_存货" xfId="192"/>
    <cellStyle name="分级显示行_1_4附件二凯旋评估表" xfId="193"/>
    <cellStyle name="公司标准表" xfId="194"/>
    <cellStyle name="콤마 [0]_BOILER-CO1" xfId="195"/>
    <cellStyle name="콤마_BOILER-CO1" xfId="196"/>
    <cellStyle name="통화_BOILER-CO1" xfId="197"/>
    <cellStyle name="표준_0N-HANDLING " xfId="198"/>
    <cellStyle name="표준_kc-elec system check list" xfId="199"/>
    <cellStyle name="霓付_97MBO" xfId="200"/>
    <cellStyle name="烹拳 [0]_97MBO" xfId="201"/>
    <cellStyle name="烹拳_97MBO" xfId="202"/>
    <cellStyle name="普通_ 白土" xfId="203"/>
    <cellStyle name="千分位[0]_ 白土" xfId="204"/>
    <cellStyle name="千位[0]_ 应交税金审定表" xfId="205"/>
    <cellStyle name="资产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Box 36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H43" sqref="H43:I43"/>
    </sheetView>
  </sheetViews>
  <sheetFormatPr defaultColWidth="7.00390625" defaultRowHeight="18" customHeight="1"/>
  <cols>
    <col min="1" max="1" width="21.375" style="61" bestFit="1" customWidth="1"/>
    <col min="2" max="2" width="4.50390625" style="62" bestFit="1" customWidth="1"/>
    <col min="3" max="4" width="17.125" style="63" bestFit="1" customWidth="1"/>
    <col min="5" max="5" width="8.375" style="61" bestFit="1" customWidth="1"/>
    <col min="6" max="6" width="23.00390625" style="61" bestFit="1" customWidth="1"/>
    <col min="7" max="7" width="4.625" style="62" bestFit="1" customWidth="1"/>
    <col min="8" max="9" width="20.50390625" style="63" bestFit="1" customWidth="1"/>
    <col min="10" max="10" width="15.625" style="61" bestFit="1" customWidth="1"/>
    <col min="11" max="16384" width="7.00390625" style="61" customWidth="1"/>
  </cols>
  <sheetData>
    <row r="1" spans="1:10" s="57" customFormat="1" ht="18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57" customFormat="1" ht="18" customHeight="1">
      <c r="A2" s="66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58" customFormat="1" ht="18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customHeight="1">
      <c r="A4" s="68" t="e">
        <v>#REF!</v>
      </c>
      <c r="B4" s="69"/>
      <c r="C4" s="69"/>
      <c r="E4" s="70"/>
      <c r="J4" s="100" t="s">
        <v>3</v>
      </c>
    </row>
    <row r="5" spans="1:10" s="59" customFormat="1" ht="18" customHeight="1">
      <c r="A5" s="71" t="s">
        <v>4</v>
      </c>
      <c r="B5" s="71" t="s">
        <v>5</v>
      </c>
      <c r="C5" s="71" t="s">
        <v>6</v>
      </c>
      <c r="D5" s="71" t="s">
        <v>7</v>
      </c>
      <c r="E5" s="72" t="s">
        <v>8</v>
      </c>
      <c r="F5" s="73" t="s">
        <v>9</v>
      </c>
      <c r="G5" s="71" t="s">
        <v>5</v>
      </c>
      <c r="H5" s="71" t="s">
        <v>6</v>
      </c>
      <c r="I5" s="71" t="s">
        <v>7</v>
      </c>
      <c r="J5" s="71" t="s">
        <v>8</v>
      </c>
    </row>
    <row r="6" spans="1:10" s="60" customFormat="1" ht="18" customHeight="1">
      <c r="A6" s="74" t="s">
        <v>10</v>
      </c>
      <c r="B6" s="75">
        <v>1</v>
      </c>
      <c r="C6" s="76"/>
      <c r="D6" s="76"/>
      <c r="E6" s="77"/>
      <c r="F6" s="78" t="s">
        <v>11</v>
      </c>
      <c r="G6" s="79">
        <v>41</v>
      </c>
      <c r="H6" s="80"/>
      <c r="I6" s="80"/>
      <c r="J6" s="101"/>
    </row>
    <row r="7" spans="1:10" s="60" customFormat="1" ht="18" customHeight="1">
      <c r="A7" s="81" t="s">
        <v>12</v>
      </c>
      <c r="B7" s="75">
        <v>2</v>
      </c>
      <c r="C7" s="82"/>
      <c r="D7" s="82"/>
      <c r="E7" s="77"/>
      <c r="F7" s="78" t="s">
        <v>13</v>
      </c>
      <c r="G7" s="79">
        <v>42</v>
      </c>
      <c r="H7" s="82"/>
      <c r="I7" s="82"/>
      <c r="J7" s="101"/>
    </row>
    <row r="8" spans="1:10" s="60" customFormat="1" ht="18" customHeight="1">
      <c r="A8" s="81" t="s">
        <v>14</v>
      </c>
      <c r="B8" s="75">
        <v>3</v>
      </c>
      <c r="C8" s="82"/>
      <c r="D8" s="82"/>
      <c r="E8" s="83"/>
      <c r="F8" s="78" t="s">
        <v>15</v>
      </c>
      <c r="G8" s="79">
        <v>45</v>
      </c>
      <c r="H8" s="82"/>
      <c r="I8" s="82"/>
      <c r="J8" s="102"/>
    </row>
    <row r="9" spans="1:10" s="60" customFormat="1" ht="18" customHeight="1">
      <c r="A9" s="81" t="s">
        <v>16</v>
      </c>
      <c r="B9" s="75">
        <v>4</v>
      </c>
      <c r="C9" s="82"/>
      <c r="D9" s="82"/>
      <c r="E9" s="83"/>
      <c r="F9" s="78" t="s">
        <v>17</v>
      </c>
      <c r="G9" s="79">
        <v>46</v>
      </c>
      <c r="H9" s="82"/>
      <c r="I9" s="82"/>
      <c r="J9" s="102"/>
    </row>
    <row r="10" spans="1:10" s="60" customFormat="1" ht="18" customHeight="1">
      <c r="A10" s="81" t="s">
        <v>18</v>
      </c>
      <c r="B10" s="75">
        <v>5</v>
      </c>
      <c r="C10" s="82"/>
      <c r="D10" s="82"/>
      <c r="E10" s="77"/>
      <c r="F10" s="78" t="s">
        <v>19</v>
      </c>
      <c r="G10" s="79">
        <v>47</v>
      </c>
      <c r="H10" s="82"/>
      <c r="I10" s="82"/>
      <c r="J10" s="101"/>
    </row>
    <row r="11" spans="1:10" s="60" customFormat="1" ht="18" customHeight="1">
      <c r="A11" s="81" t="s">
        <v>20</v>
      </c>
      <c r="B11" s="75">
        <v>6</v>
      </c>
      <c r="C11" s="82"/>
      <c r="D11" s="82"/>
      <c r="E11" s="77"/>
      <c r="F11" s="78" t="s">
        <v>21</v>
      </c>
      <c r="G11" s="79">
        <v>48</v>
      </c>
      <c r="H11" s="82"/>
      <c r="I11" s="82"/>
      <c r="J11" s="101"/>
    </row>
    <row r="12" spans="1:10" s="60" customFormat="1" ht="18" customHeight="1">
      <c r="A12" s="81" t="s">
        <v>22</v>
      </c>
      <c r="B12" s="75">
        <v>7</v>
      </c>
      <c r="C12" s="82"/>
      <c r="D12" s="82"/>
      <c r="E12" s="77"/>
      <c r="F12" s="78" t="s">
        <v>23</v>
      </c>
      <c r="G12" s="79">
        <v>49</v>
      </c>
      <c r="H12" s="82"/>
      <c r="I12" s="82"/>
      <c r="J12" s="101"/>
    </row>
    <row r="13" spans="1:10" s="60" customFormat="1" ht="18" customHeight="1">
      <c r="A13" s="81" t="s">
        <v>24</v>
      </c>
      <c r="B13" s="75">
        <v>8</v>
      </c>
      <c r="C13" s="80"/>
      <c r="D13" s="80"/>
      <c r="E13" s="77"/>
      <c r="F13" s="78" t="s">
        <v>25</v>
      </c>
      <c r="G13" s="79">
        <v>50</v>
      </c>
      <c r="H13" s="82"/>
      <c r="I13" s="82"/>
      <c r="J13" s="101"/>
    </row>
    <row r="14" spans="1:10" s="60" customFormat="1" ht="18" customHeight="1">
      <c r="A14" s="81" t="s">
        <v>26</v>
      </c>
      <c r="B14" s="75">
        <v>9</v>
      </c>
      <c r="C14" s="80"/>
      <c r="D14" s="80"/>
      <c r="E14" s="83"/>
      <c r="F14" s="78" t="s">
        <v>27</v>
      </c>
      <c r="G14" s="79">
        <v>51</v>
      </c>
      <c r="H14" s="82"/>
      <c r="I14" s="82"/>
      <c r="J14" s="102"/>
    </row>
    <row r="15" spans="1:10" s="60" customFormat="1" ht="18" customHeight="1">
      <c r="A15" s="81" t="s">
        <v>28</v>
      </c>
      <c r="B15" s="75">
        <v>10</v>
      </c>
      <c r="C15" s="80"/>
      <c r="D15" s="80"/>
      <c r="E15" s="83"/>
      <c r="F15" s="78" t="s">
        <v>29</v>
      </c>
      <c r="G15" s="79">
        <v>52</v>
      </c>
      <c r="H15" s="82"/>
      <c r="I15" s="82"/>
      <c r="J15" s="102"/>
    </row>
    <row r="16" spans="1:10" s="60" customFormat="1" ht="18" customHeight="1">
      <c r="A16" s="81" t="s">
        <v>30</v>
      </c>
      <c r="B16" s="75">
        <v>11</v>
      </c>
      <c r="C16" s="80"/>
      <c r="D16" s="80"/>
      <c r="E16" s="83"/>
      <c r="F16" s="78" t="s">
        <v>31</v>
      </c>
      <c r="G16" s="79">
        <v>53</v>
      </c>
      <c r="H16" s="82"/>
      <c r="I16" s="82"/>
      <c r="J16" s="102"/>
    </row>
    <row r="17" spans="1:10" s="60" customFormat="1" ht="18" customHeight="1">
      <c r="A17" s="81" t="s">
        <v>32</v>
      </c>
      <c r="B17" s="75">
        <v>12</v>
      </c>
      <c r="C17" s="80"/>
      <c r="D17" s="80"/>
      <c r="E17" s="83"/>
      <c r="F17" s="78" t="s">
        <v>33</v>
      </c>
      <c r="G17" s="79">
        <v>54</v>
      </c>
      <c r="H17" s="82"/>
      <c r="I17" s="82"/>
      <c r="J17" s="102"/>
    </row>
    <row r="18" spans="1:10" s="60" customFormat="1" ht="18" customHeight="1">
      <c r="A18" s="81" t="s">
        <v>20</v>
      </c>
      <c r="B18" s="75">
        <v>13</v>
      </c>
      <c r="C18" s="80"/>
      <c r="D18" s="80"/>
      <c r="E18" s="83"/>
      <c r="F18" s="78" t="s">
        <v>34</v>
      </c>
      <c r="G18" s="79">
        <v>52</v>
      </c>
      <c r="H18" s="82"/>
      <c r="I18" s="82"/>
      <c r="J18" s="102"/>
    </row>
    <row r="19" spans="1:10" s="60" customFormat="1" ht="18" customHeight="1">
      <c r="A19" s="81" t="s">
        <v>35</v>
      </c>
      <c r="B19" s="75">
        <v>14</v>
      </c>
      <c r="C19" s="82"/>
      <c r="D19" s="82"/>
      <c r="E19" s="83"/>
      <c r="F19" s="78" t="s">
        <v>36</v>
      </c>
      <c r="G19" s="79">
        <v>53</v>
      </c>
      <c r="H19" s="82"/>
      <c r="I19" s="82"/>
      <c r="J19" s="102"/>
    </row>
    <row r="20" spans="1:10" s="60" customFormat="1" ht="18" customHeight="1">
      <c r="A20" s="81" t="s">
        <v>37</v>
      </c>
      <c r="B20" s="75">
        <v>15</v>
      </c>
      <c r="C20" s="80"/>
      <c r="D20" s="80"/>
      <c r="E20" s="83"/>
      <c r="F20" s="78" t="s">
        <v>38</v>
      </c>
      <c r="G20" s="79">
        <v>54</v>
      </c>
      <c r="H20" s="82"/>
      <c r="I20" s="82"/>
      <c r="J20" s="102"/>
    </row>
    <row r="21" spans="1:10" s="60" customFormat="1" ht="18" customHeight="1">
      <c r="A21" s="81" t="s">
        <v>39</v>
      </c>
      <c r="B21" s="75">
        <v>16</v>
      </c>
      <c r="C21" s="80"/>
      <c r="D21" s="80"/>
      <c r="E21" s="83"/>
      <c r="F21" s="84" t="s">
        <v>40</v>
      </c>
      <c r="G21" s="79">
        <v>55</v>
      </c>
      <c r="H21" s="82">
        <f>SUM(H7:H20)</f>
        <v>0</v>
      </c>
      <c r="I21" s="82">
        <f>SUM(I7:I20)</f>
        <v>0</v>
      </c>
      <c r="J21" s="102"/>
    </row>
    <row r="22" spans="1:10" s="60" customFormat="1" ht="18" customHeight="1">
      <c r="A22" s="81" t="s">
        <v>41</v>
      </c>
      <c r="B22" s="75">
        <v>17</v>
      </c>
      <c r="C22" s="80"/>
      <c r="D22" s="80"/>
      <c r="E22" s="83"/>
      <c r="F22" s="78"/>
      <c r="G22" s="79"/>
      <c r="H22" s="82"/>
      <c r="I22" s="82"/>
      <c r="J22" s="101"/>
    </row>
    <row r="23" spans="1:10" s="60" customFormat="1" ht="18" customHeight="1">
      <c r="A23" s="81" t="s">
        <v>42</v>
      </c>
      <c r="B23" s="75">
        <v>18</v>
      </c>
      <c r="C23" s="80"/>
      <c r="D23" s="80"/>
      <c r="E23" s="83"/>
      <c r="F23" s="78"/>
      <c r="G23" s="79"/>
      <c r="H23" s="82"/>
      <c r="I23" s="82"/>
      <c r="J23" s="102"/>
    </row>
    <row r="24" spans="1:10" s="60" customFormat="1" ht="18" customHeight="1">
      <c r="A24" s="81" t="s">
        <v>43</v>
      </c>
      <c r="B24" s="75">
        <v>19</v>
      </c>
      <c r="C24" s="80"/>
      <c r="D24" s="80"/>
      <c r="E24" s="83"/>
      <c r="F24" s="78" t="s">
        <v>44</v>
      </c>
      <c r="G24" s="79">
        <v>56</v>
      </c>
      <c r="H24" s="82"/>
      <c r="I24" s="82"/>
      <c r="J24" s="102"/>
    </row>
    <row r="25" spans="1:10" s="60" customFormat="1" ht="18" customHeight="1">
      <c r="A25" s="85" t="s">
        <v>45</v>
      </c>
      <c r="B25" s="75">
        <v>20</v>
      </c>
      <c r="C25" s="80">
        <f>SUM(C7:C9,C12:C16,C19:C24)</f>
        <v>0</v>
      </c>
      <c r="D25" s="80">
        <f>SUM(D7:D9,D12:D16,D19:D24)</f>
        <v>0</v>
      </c>
      <c r="E25" s="83"/>
      <c r="F25" s="78" t="s">
        <v>46</v>
      </c>
      <c r="G25" s="79">
        <v>57</v>
      </c>
      <c r="H25" s="82"/>
      <c r="I25" s="82"/>
      <c r="J25" s="102"/>
    </row>
    <row r="26" spans="1:10" s="60" customFormat="1" ht="18" customHeight="1">
      <c r="A26" s="86" t="s">
        <v>47</v>
      </c>
      <c r="B26" s="75">
        <v>21</v>
      </c>
      <c r="C26" s="80"/>
      <c r="D26" s="80"/>
      <c r="E26" s="83"/>
      <c r="F26" s="78" t="s">
        <v>48</v>
      </c>
      <c r="G26" s="79">
        <v>58</v>
      </c>
      <c r="H26" s="82"/>
      <c r="I26" s="82"/>
      <c r="J26" s="101"/>
    </row>
    <row r="27" spans="1:10" s="60" customFormat="1" ht="18" customHeight="1">
      <c r="A27" s="81" t="s">
        <v>49</v>
      </c>
      <c r="B27" s="75">
        <v>22</v>
      </c>
      <c r="C27" s="80"/>
      <c r="D27" s="80"/>
      <c r="E27" s="83"/>
      <c r="F27" s="78" t="s">
        <v>50</v>
      </c>
      <c r="G27" s="79">
        <v>59</v>
      </c>
      <c r="H27" s="82"/>
      <c r="I27" s="82"/>
      <c r="J27" s="101"/>
    </row>
    <row r="28" spans="1:10" s="60" customFormat="1" ht="18" customHeight="1">
      <c r="A28" s="81" t="s">
        <v>51</v>
      </c>
      <c r="B28" s="75">
        <v>23</v>
      </c>
      <c r="C28" s="80"/>
      <c r="D28" s="80"/>
      <c r="E28" s="77"/>
      <c r="F28" s="78" t="s">
        <v>52</v>
      </c>
      <c r="G28" s="79">
        <v>60</v>
      </c>
      <c r="H28" s="80"/>
      <c r="I28" s="80"/>
      <c r="J28" s="101"/>
    </row>
    <row r="29" spans="1:10" s="60" customFormat="1" ht="18" customHeight="1">
      <c r="A29" s="81" t="s">
        <v>53</v>
      </c>
      <c r="B29" s="75">
        <v>24</v>
      </c>
      <c r="C29" s="80"/>
      <c r="D29" s="80"/>
      <c r="E29" s="77"/>
      <c r="F29" s="78" t="s">
        <v>54</v>
      </c>
      <c r="G29" s="79">
        <v>61</v>
      </c>
      <c r="H29" s="80"/>
      <c r="I29" s="80"/>
      <c r="J29" s="101"/>
    </row>
    <row r="30" spans="1:10" s="60" customFormat="1" ht="18" customHeight="1">
      <c r="A30" s="81" t="s">
        <v>55</v>
      </c>
      <c r="B30" s="75">
        <v>25</v>
      </c>
      <c r="C30" s="80"/>
      <c r="D30" s="80"/>
      <c r="E30" s="77"/>
      <c r="F30" s="84" t="s">
        <v>56</v>
      </c>
      <c r="G30" s="79">
        <v>62</v>
      </c>
      <c r="H30" s="82">
        <f>SUM(H24:H29)</f>
        <v>0</v>
      </c>
      <c r="I30" s="82">
        <f>SUM(I24:I29)</f>
        <v>0</v>
      </c>
      <c r="J30" s="101"/>
    </row>
    <row r="31" spans="1:10" s="60" customFormat="1" ht="18" customHeight="1">
      <c r="A31" s="81" t="s">
        <v>57</v>
      </c>
      <c r="B31" s="75">
        <v>26</v>
      </c>
      <c r="C31" s="80"/>
      <c r="D31" s="80"/>
      <c r="E31" s="77"/>
      <c r="F31" s="78"/>
      <c r="G31" s="79"/>
      <c r="H31" s="82"/>
      <c r="I31" s="82"/>
      <c r="J31" s="101"/>
    </row>
    <row r="32" spans="1:10" s="60" customFormat="1" ht="18" customHeight="1">
      <c r="A32" s="81" t="s">
        <v>58</v>
      </c>
      <c r="B32" s="75">
        <v>27</v>
      </c>
      <c r="C32" s="80"/>
      <c r="D32" s="80"/>
      <c r="E32" s="77"/>
      <c r="F32" s="87" t="s">
        <v>59</v>
      </c>
      <c r="G32" s="79">
        <v>63</v>
      </c>
      <c r="H32" s="88">
        <f>H21+H30</f>
        <v>0</v>
      </c>
      <c r="I32" s="88">
        <f>I21+I30</f>
        <v>0</v>
      </c>
      <c r="J32" s="103"/>
    </row>
    <row r="33" spans="1:10" s="60" customFormat="1" ht="18" customHeight="1">
      <c r="A33" s="81" t="s">
        <v>60</v>
      </c>
      <c r="B33" s="75">
        <v>28</v>
      </c>
      <c r="C33" s="80"/>
      <c r="D33" s="80"/>
      <c r="E33" s="77"/>
      <c r="F33" s="78"/>
      <c r="G33" s="79"/>
      <c r="H33" s="82"/>
      <c r="I33" s="82"/>
      <c r="J33" s="101"/>
    </row>
    <row r="34" spans="1:10" s="60" customFormat="1" ht="18" customHeight="1">
      <c r="A34" s="81" t="s">
        <v>61</v>
      </c>
      <c r="B34" s="75">
        <v>29</v>
      </c>
      <c r="C34" s="80"/>
      <c r="D34" s="80"/>
      <c r="E34" s="77"/>
      <c r="F34" s="78"/>
      <c r="G34" s="79"/>
      <c r="H34" s="82"/>
      <c r="I34" s="82"/>
      <c r="J34" s="101"/>
    </row>
    <row r="35" spans="1:10" s="60" customFormat="1" ht="18" customHeight="1">
      <c r="A35" s="81" t="s">
        <v>62</v>
      </c>
      <c r="B35" s="75">
        <v>30</v>
      </c>
      <c r="C35" s="80"/>
      <c r="D35" s="80"/>
      <c r="E35" s="83"/>
      <c r="F35" s="78"/>
      <c r="G35" s="79"/>
      <c r="H35" s="82"/>
      <c r="I35" s="82"/>
      <c r="J35" s="101"/>
    </row>
    <row r="36" spans="1:10" s="60" customFormat="1" ht="18" customHeight="1">
      <c r="A36" s="85" t="s">
        <v>63</v>
      </c>
      <c r="B36" s="75">
        <v>31</v>
      </c>
      <c r="C36" s="80">
        <f>SUM(C31,C32,C33,C34,C35)</f>
        <v>0</v>
      </c>
      <c r="D36" s="80">
        <f>SUM(D31,D32,D33,D34,D35)</f>
        <v>0</v>
      </c>
      <c r="E36" s="83"/>
      <c r="F36" s="78"/>
      <c r="G36" s="79"/>
      <c r="H36" s="82"/>
      <c r="I36" s="82"/>
      <c r="J36" s="101"/>
    </row>
    <row r="37" spans="1:10" s="60" customFormat="1" ht="18" customHeight="1">
      <c r="A37" s="86" t="s">
        <v>64</v>
      </c>
      <c r="B37" s="75">
        <v>32</v>
      </c>
      <c r="C37" s="80">
        <f>SUM(C38:C39)</f>
        <v>0</v>
      </c>
      <c r="D37" s="80">
        <f>SUM(D38:D39)</f>
        <v>0</v>
      </c>
      <c r="E37" s="83"/>
      <c r="F37" s="78" t="s">
        <v>65</v>
      </c>
      <c r="G37" s="79">
        <v>64</v>
      </c>
      <c r="H37" s="80"/>
      <c r="I37" s="80"/>
      <c r="J37" s="101"/>
    </row>
    <row r="38" spans="1:10" s="60" customFormat="1" ht="18" customHeight="1">
      <c r="A38" s="81" t="s">
        <v>66</v>
      </c>
      <c r="B38" s="75">
        <v>33</v>
      </c>
      <c r="C38" s="80"/>
      <c r="D38" s="80"/>
      <c r="E38" s="83"/>
      <c r="F38" s="78" t="s">
        <v>67</v>
      </c>
      <c r="G38" s="79">
        <v>65</v>
      </c>
      <c r="H38" s="82"/>
      <c r="I38" s="82"/>
      <c r="J38" s="101"/>
    </row>
    <row r="39" spans="1:10" s="60" customFormat="1" ht="18" customHeight="1">
      <c r="A39" s="81" t="s">
        <v>68</v>
      </c>
      <c r="B39" s="75">
        <v>34</v>
      </c>
      <c r="C39" s="80"/>
      <c r="D39" s="80"/>
      <c r="E39" s="77"/>
      <c r="F39" s="78" t="s">
        <v>69</v>
      </c>
      <c r="G39" s="79">
        <v>66</v>
      </c>
      <c r="H39" s="82"/>
      <c r="I39" s="82"/>
      <c r="J39" s="101"/>
    </row>
    <row r="40" spans="1:10" s="60" customFormat="1" ht="18" customHeight="1">
      <c r="A40" s="86" t="s">
        <v>70</v>
      </c>
      <c r="B40" s="75">
        <v>35</v>
      </c>
      <c r="C40" s="80">
        <f>SUM(C41:C42)</f>
        <v>0</v>
      </c>
      <c r="D40" s="80">
        <f>SUM(D41:D42)</f>
        <v>0</v>
      </c>
      <c r="E40" s="77"/>
      <c r="F40" s="78" t="s">
        <v>71</v>
      </c>
      <c r="G40" s="79">
        <v>67</v>
      </c>
      <c r="H40" s="80"/>
      <c r="I40" s="80"/>
      <c r="J40" s="101"/>
    </row>
    <row r="41" spans="1:10" s="60" customFormat="1" ht="18" customHeight="1">
      <c r="A41" s="81" t="s">
        <v>72</v>
      </c>
      <c r="B41" s="75">
        <v>36</v>
      </c>
      <c r="C41" s="80"/>
      <c r="D41" s="80"/>
      <c r="E41" s="89"/>
      <c r="F41" s="78" t="s">
        <v>73</v>
      </c>
      <c r="G41" s="79">
        <v>68</v>
      </c>
      <c r="H41" s="82"/>
      <c r="I41" s="82"/>
      <c r="J41" s="102"/>
    </row>
    <row r="42" spans="1:10" s="60" customFormat="1" ht="18" customHeight="1">
      <c r="A42" s="81" t="s">
        <v>74</v>
      </c>
      <c r="B42" s="75">
        <v>37</v>
      </c>
      <c r="C42" s="80"/>
      <c r="D42" s="80"/>
      <c r="E42" s="77"/>
      <c r="F42" s="90" t="s">
        <v>75</v>
      </c>
      <c r="G42" s="79">
        <v>69</v>
      </c>
      <c r="H42" s="82"/>
      <c r="I42" s="82"/>
      <c r="J42" s="102"/>
    </row>
    <row r="43" spans="1:10" s="60" customFormat="1" ht="18" customHeight="1">
      <c r="A43" s="81" t="s">
        <v>76</v>
      </c>
      <c r="B43" s="75">
        <v>38</v>
      </c>
      <c r="C43" s="80"/>
      <c r="D43" s="80"/>
      <c r="E43" s="77"/>
      <c r="F43" s="78" t="s">
        <v>77</v>
      </c>
      <c r="G43" s="79">
        <v>70</v>
      </c>
      <c r="H43" s="82"/>
      <c r="I43" s="82"/>
      <c r="J43" s="102"/>
    </row>
    <row r="44" spans="1:10" s="60" customFormat="1" ht="18" customHeight="1">
      <c r="A44" s="81" t="s">
        <v>78</v>
      </c>
      <c r="B44" s="75">
        <v>39</v>
      </c>
      <c r="C44" s="80"/>
      <c r="D44" s="80"/>
      <c r="E44" s="77"/>
      <c r="F44" s="91" t="s">
        <v>79</v>
      </c>
      <c r="G44" s="79">
        <v>71</v>
      </c>
      <c r="H44" s="92">
        <f>SUM(H38:H43)-H41</f>
        <v>0</v>
      </c>
      <c r="I44" s="92">
        <f>SUM(I38:I43)-I41</f>
        <v>0</v>
      </c>
      <c r="J44" s="104"/>
    </row>
    <row r="45" spans="1:10" ht="18" customHeight="1">
      <c r="A45" s="93" t="s">
        <v>80</v>
      </c>
      <c r="B45" s="75">
        <v>40</v>
      </c>
      <c r="C45" s="94">
        <f>C25+C26+C36+C37+C40+C43+C44</f>
        <v>0</v>
      </c>
      <c r="D45" s="94">
        <f>D25+D26+D36+D37+D40+D43+D44</f>
        <v>0</v>
      </c>
      <c r="E45" s="95"/>
      <c r="F45" s="91" t="s">
        <v>81</v>
      </c>
      <c r="G45" s="75">
        <v>72</v>
      </c>
      <c r="H45" s="92">
        <f>H32+H44</f>
        <v>0</v>
      </c>
      <c r="I45" s="92">
        <f>I32+I44</f>
        <v>0</v>
      </c>
      <c r="J45" s="105"/>
    </row>
    <row r="46" spans="1:10" ht="18" customHeight="1">
      <c r="A46" s="96"/>
      <c r="B46" s="75"/>
      <c r="C46" s="80"/>
      <c r="D46" s="80"/>
      <c r="E46" s="97"/>
      <c r="F46" s="78" t="s">
        <v>82</v>
      </c>
      <c r="G46" s="75">
        <v>73</v>
      </c>
      <c r="H46" s="80">
        <f>H45-C45</f>
        <v>0</v>
      </c>
      <c r="I46" s="80">
        <f>I45-D45</f>
        <v>0</v>
      </c>
      <c r="J46" s="106"/>
    </row>
    <row r="47" spans="3:9" ht="18" customHeight="1">
      <c r="C47" s="98" t="s">
        <v>83</v>
      </c>
      <c r="D47" s="61"/>
      <c r="E47" s="60" t="s">
        <v>84</v>
      </c>
      <c r="H47" s="99" t="s">
        <v>85</v>
      </c>
      <c r="I47" s="61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140" zoomScaleNormal="140" workbookViewId="0" topLeftCell="A1">
      <selection activeCell="H8" sqref="H8"/>
    </sheetView>
  </sheetViews>
  <sheetFormatPr defaultColWidth="9.00390625" defaultRowHeight="15.75" customHeight="1"/>
  <cols>
    <col min="1" max="1" width="3.625" style="13" customWidth="1"/>
    <col min="2" max="2" width="7.25390625" style="13" hidden="1" customWidth="1"/>
    <col min="3" max="3" width="10.375" style="13" customWidth="1"/>
    <col min="4" max="4" width="7.875" style="13" customWidth="1"/>
    <col min="5" max="5" width="26.875" style="13" customWidth="1"/>
    <col min="6" max="6" width="5.25390625" style="13" customWidth="1"/>
    <col min="7" max="7" width="5.50390625" style="13" customWidth="1"/>
    <col min="8" max="8" width="7.75390625" style="13" customWidth="1"/>
    <col min="9" max="9" width="7.75390625" style="13" hidden="1" customWidth="1"/>
    <col min="10" max="12" width="7.25390625" style="13" customWidth="1"/>
    <col min="13" max="13" width="5.00390625" style="13" customWidth="1"/>
    <col min="14" max="14" width="9.125" style="13" customWidth="1"/>
    <col min="15" max="15" width="6.625" style="13" hidden="1" customWidth="1"/>
    <col min="16" max="16" width="7.75390625" style="13" hidden="1" customWidth="1"/>
    <col min="17" max="17" width="7.50390625" style="13" customWidth="1"/>
    <col min="18" max="20" width="9.625" style="13" bestFit="1" customWidth="1"/>
    <col min="21" max="16384" width="9.00390625" style="13" customWidth="1"/>
  </cols>
  <sheetData>
    <row r="1" spans="1:17" s="11" customFormat="1" ht="24.75" customHeight="1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customHeight="1">
      <c r="A2" s="15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9" t="s">
        <v>88</v>
      </c>
      <c r="Q3" s="49"/>
    </row>
    <row r="4" spans="1:17" ht="15.75" customHeight="1">
      <c r="A4" s="17" t="s">
        <v>89</v>
      </c>
      <c r="Q4" s="55" t="s">
        <v>3</v>
      </c>
    </row>
    <row r="5" spans="1:17" s="12" customFormat="1" ht="15.75" customHeight="1">
      <c r="A5" s="18" t="s">
        <v>5</v>
      </c>
      <c r="B5" s="18" t="s">
        <v>90</v>
      </c>
      <c r="C5" s="19" t="s">
        <v>91</v>
      </c>
      <c r="D5" s="20" t="s">
        <v>92</v>
      </c>
      <c r="E5" s="21" t="s">
        <v>93</v>
      </c>
      <c r="F5" s="22" t="s">
        <v>94</v>
      </c>
      <c r="G5" s="23" t="s">
        <v>95</v>
      </c>
      <c r="H5" s="21" t="s">
        <v>96</v>
      </c>
      <c r="I5" s="21" t="s">
        <v>97</v>
      </c>
      <c r="J5" s="18" t="s">
        <v>98</v>
      </c>
      <c r="K5" s="24"/>
      <c r="L5" s="18" t="s">
        <v>99</v>
      </c>
      <c r="M5" s="24"/>
      <c r="N5" s="24"/>
      <c r="O5" s="21" t="s">
        <v>100</v>
      </c>
      <c r="P5" s="19" t="s">
        <v>101</v>
      </c>
      <c r="Q5" s="21" t="s">
        <v>8</v>
      </c>
    </row>
    <row r="6" spans="1:17" s="12" customFormat="1" ht="24.75" customHeight="1">
      <c r="A6" s="24"/>
      <c r="B6" s="24"/>
      <c r="C6" s="25"/>
      <c r="D6" s="26"/>
      <c r="E6" s="24"/>
      <c r="F6" s="27"/>
      <c r="G6" s="28"/>
      <c r="H6" s="24"/>
      <c r="I6" s="24"/>
      <c r="J6" s="44" t="s">
        <v>102</v>
      </c>
      <c r="K6" s="18" t="s">
        <v>103</v>
      </c>
      <c r="L6" s="18" t="s">
        <v>102</v>
      </c>
      <c r="M6" s="21" t="s">
        <v>104</v>
      </c>
      <c r="N6" s="18" t="s">
        <v>103</v>
      </c>
      <c r="O6" s="24"/>
      <c r="P6" s="25"/>
      <c r="Q6" s="24"/>
    </row>
    <row r="7" spans="1:18" s="13" customFormat="1" ht="28.5" customHeight="1">
      <c r="A7" s="24">
        <v>1</v>
      </c>
      <c r="B7" s="29"/>
      <c r="C7" s="18" t="s">
        <v>105</v>
      </c>
      <c r="D7" s="30" t="s">
        <v>106</v>
      </c>
      <c r="E7" s="31" t="s">
        <v>107</v>
      </c>
      <c r="F7" s="30" t="s">
        <v>108</v>
      </c>
      <c r="G7" s="32" t="s">
        <v>109</v>
      </c>
      <c r="H7" s="33">
        <v>112.56</v>
      </c>
      <c r="I7" s="42" t="s">
        <v>110</v>
      </c>
      <c r="J7" s="50"/>
      <c r="K7" s="42"/>
      <c r="L7" s="42"/>
      <c r="M7" s="51"/>
      <c r="N7" s="52">
        <v>956000</v>
      </c>
      <c r="O7" s="42" t="s">
        <v>110</v>
      </c>
      <c r="P7" s="42"/>
      <c r="Q7" s="29"/>
      <c r="R7" s="56"/>
    </row>
    <row r="8" spans="1:17" ht="15.75" customHeight="1">
      <c r="A8" s="24"/>
      <c r="B8" s="29"/>
      <c r="C8" s="18"/>
      <c r="D8" s="30"/>
      <c r="E8" s="34"/>
      <c r="F8" s="34"/>
      <c r="G8" s="32"/>
      <c r="H8" s="33"/>
      <c r="I8" s="42"/>
      <c r="J8" s="50"/>
      <c r="K8" s="42"/>
      <c r="L8" s="42"/>
      <c r="M8" s="51"/>
      <c r="N8" s="42"/>
      <c r="O8" s="42"/>
      <c r="P8" s="42"/>
      <c r="Q8" s="29"/>
    </row>
    <row r="9" spans="1:17" ht="15.75" customHeight="1">
      <c r="A9" s="24"/>
      <c r="B9" s="29"/>
      <c r="C9" s="29"/>
      <c r="D9" s="35"/>
      <c r="E9" s="32"/>
      <c r="F9" s="32"/>
      <c r="G9" s="32"/>
      <c r="H9" s="33"/>
      <c r="I9" s="42" t="s">
        <v>110</v>
      </c>
      <c r="J9" s="50"/>
      <c r="K9" s="42"/>
      <c r="L9" s="42"/>
      <c r="M9" s="51"/>
      <c r="N9" s="42"/>
      <c r="O9" s="42" t="s">
        <v>110</v>
      </c>
      <c r="P9" s="42"/>
      <c r="Q9" s="29"/>
    </row>
    <row r="10" spans="1:17" ht="15.75" customHeight="1">
      <c r="A10" s="24"/>
      <c r="B10" s="29"/>
      <c r="C10" s="29"/>
      <c r="D10" s="35"/>
      <c r="E10" s="32"/>
      <c r="F10" s="32"/>
      <c r="G10" s="32"/>
      <c r="H10" s="33"/>
      <c r="I10" s="42" t="s">
        <v>110</v>
      </c>
      <c r="J10" s="50"/>
      <c r="K10" s="42"/>
      <c r="L10" s="42"/>
      <c r="M10" s="51"/>
      <c r="N10" s="42"/>
      <c r="O10" s="42" t="s">
        <v>110</v>
      </c>
      <c r="P10" s="42"/>
      <c r="Q10" s="29"/>
    </row>
    <row r="11" spans="1:17" ht="15.75" customHeight="1">
      <c r="A11" s="24"/>
      <c r="B11" s="29"/>
      <c r="C11" s="29"/>
      <c r="D11" s="35"/>
      <c r="E11" s="32"/>
      <c r="F11" s="32"/>
      <c r="G11" s="32"/>
      <c r="H11" s="33"/>
      <c r="I11" s="42" t="s">
        <v>110</v>
      </c>
      <c r="J11" s="50"/>
      <c r="K11" s="42"/>
      <c r="L11" s="42"/>
      <c r="M11" s="51"/>
      <c r="N11" s="42"/>
      <c r="O11" s="42" t="s">
        <v>110</v>
      </c>
      <c r="P11" s="42"/>
      <c r="Q11" s="29"/>
    </row>
    <row r="12" spans="1:17" ht="15.75" customHeight="1">
      <c r="A12" s="24"/>
      <c r="B12" s="29"/>
      <c r="C12" s="29"/>
      <c r="D12" s="35"/>
      <c r="E12" s="32"/>
      <c r="F12" s="32"/>
      <c r="G12" s="32"/>
      <c r="H12" s="33"/>
      <c r="I12" s="42" t="s">
        <v>110</v>
      </c>
      <c r="J12" s="50"/>
      <c r="K12" s="42"/>
      <c r="L12" s="42"/>
      <c r="M12" s="51"/>
      <c r="N12" s="42"/>
      <c r="O12" s="42" t="s">
        <v>110</v>
      </c>
      <c r="P12" s="42"/>
      <c r="Q12" s="29"/>
    </row>
    <row r="13" spans="1:17" ht="15.75" customHeight="1">
      <c r="A13" s="24"/>
      <c r="B13" s="29"/>
      <c r="C13" s="29"/>
      <c r="D13" s="35"/>
      <c r="E13" s="32"/>
      <c r="F13" s="32"/>
      <c r="G13" s="32"/>
      <c r="H13" s="33"/>
      <c r="I13" s="42" t="s">
        <v>110</v>
      </c>
      <c r="J13" s="50"/>
      <c r="K13" s="42"/>
      <c r="L13" s="42"/>
      <c r="M13" s="51"/>
      <c r="N13" s="42"/>
      <c r="O13" s="42" t="s">
        <v>110</v>
      </c>
      <c r="P13" s="42"/>
      <c r="Q13" s="29"/>
    </row>
    <row r="14" spans="1:17" ht="15.75" customHeight="1">
      <c r="A14" s="24"/>
      <c r="B14" s="29"/>
      <c r="C14" s="29"/>
      <c r="D14" s="35"/>
      <c r="E14" s="32"/>
      <c r="F14" s="32"/>
      <c r="G14" s="32"/>
      <c r="H14" s="33"/>
      <c r="I14" s="42" t="s">
        <v>110</v>
      </c>
      <c r="J14" s="50"/>
      <c r="K14" s="42"/>
      <c r="L14" s="42"/>
      <c r="M14" s="51"/>
      <c r="N14" s="42"/>
      <c r="O14" s="42" t="s">
        <v>110</v>
      </c>
      <c r="P14" s="42"/>
      <c r="Q14" s="29"/>
    </row>
    <row r="15" spans="1:17" ht="15.75" customHeight="1">
      <c r="A15" s="24"/>
      <c r="B15" s="29"/>
      <c r="C15" s="29"/>
      <c r="D15" s="35"/>
      <c r="E15" s="32"/>
      <c r="F15" s="32"/>
      <c r="G15" s="32"/>
      <c r="H15" s="33"/>
      <c r="I15" s="42" t="s">
        <v>110</v>
      </c>
      <c r="J15" s="50"/>
      <c r="K15" s="42"/>
      <c r="L15" s="42"/>
      <c r="M15" s="51"/>
      <c r="N15" s="42"/>
      <c r="O15" s="42" t="s">
        <v>110</v>
      </c>
      <c r="P15" s="42"/>
      <c r="Q15" s="29"/>
    </row>
    <row r="16" spans="1:17" ht="15.75" customHeight="1">
      <c r="A16" s="24"/>
      <c r="B16" s="29"/>
      <c r="C16" s="29"/>
      <c r="D16" s="35"/>
      <c r="E16" s="32"/>
      <c r="F16" s="32"/>
      <c r="G16" s="32"/>
      <c r="H16" s="33"/>
      <c r="I16" s="42" t="s">
        <v>110</v>
      </c>
      <c r="J16" s="50"/>
      <c r="K16" s="42"/>
      <c r="L16" s="42"/>
      <c r="M16" s="51"/>
      <c r="N16" s="42"/>
      <c r="O16" s="42" t="s">
        <v>110</v>
      </c>
      <c r="P16" s="42"/>
      <c r="Q16" s="29"/>
    </row>
    <row r="17" spans="1:17" ht="15.75" customHeight="1">
      <c r="A17" s="24"/>
      <c r="B17" s="29"/>
      <c r="C17" s="29"/>
      <c r="D17" s="35"/>
      <c r="E17" s="32"/>
      <c r="F17" s="32"/>
      <c r="G17" s="32"/>
      <c r="H17" s="33"/>
      <c r="I17" s="42" t="s">
        <v>110</v>
      </c>
      <c r="J17" s="50"/>
      <c r="K17" s="42"/>
      <c r="L17" s="42"/>
      <c r="M17" s="51"/>
      <c r="N17" s="42"/>
      <c r="O17" s="42" t="s">
        <v>110</v>
      </c>
      <c r="P17" s="42"/>
      <c r="Q17" s="29"/>
    </row>
    <row r="18" spans="1:17" ht="15.75" customHeight="1">
      <c r="A18" s="24"/>
      <c r="B18" s="29"/>
      <c r="C18" s="29"/>
      <c r="D18" s="35"/>
      <c r="E18" s="32"/>
      <c r="F18" s="32"/>
      <c r="G18" s="32"/>
      <c r="H18" s="33"/>
      <c r="I18" s="42" t="s">
        <v>110</v>
      </c>
      <c r="J18" s="50"/>
      <c r="K18" s="42"/>
      <c r="L18" s="42"/>
      <c r="M18" s="51"/>
      <c r="N18" s="42"/>
      <c r="O18" s="42" t="s">
        <v>110</v>
      </c>
      <c r="P18" s="42"/>
      <c r="Q18" s="29"/>
    </row>
    <row r="19" spans="1:17" ht="15.75" customHeight="1">
      <c r="A19" s="24"/>
      <c r="B19" s="29"/>
      <c r="C19" s="29"/>
      <c r="D19" s="35"/>
      <c r="E19" s="32"/>
      <c r="F19" s="32"/>
      <c r="G19" s="32"/>
      <c r="H19" s="33"/>
      <c r="I19" s="42" t="s">
        <v>110</v>
      </c>
      <c r="J19" s="50"/>
      <c r="K19" s="42"/>
      <c r="L19" s="42"/>
      <c r="M19" s="51"/>
      <c r="N19" s="42"/>
      <c r="O19" s="42" t="s">
        <v>110</v>
      </c>
      <c r="P19" s="42"/>
      <c r="Q19" s="29"/>
    </row>
    <row r="20" spans="1:17" ht="15.75" customHeight="1">
      <c r="A20" s="24"/>
      <c r="B20" s="29"/>
      <c r="C20" s="29"/>
      <c r="D20" s="35"/>
      <c r="E20" s="32"/>
      <c r="F20" s="32"/>
      <c r="G20" s="32"/>
      <c r="H20" s="33"/>
      <c r="I20" s="42" t="s">
        <v>110</v>
      </c>
      <c r="J20" s="50"/>
      <c r="K20" s="42"/>
      <c r="L20" s="42"/>
      <c r="M20" s="51"/>
      <c r="N20" s="42"/>
      <c r="O20" s="42" t="s">
        <v>110</v>
      </c>
      <c r="P20" s="42"/>
      <c r="Q20" s="29"/>
    </row>
    <row r="21" spans="1:17" ht="15.75" customHeight="1">
      <c r="A21" s="24"/>
      <c r="B21" s="29"/>
      <c r="C21" s="29"/>
      <c r="D21" s="35"/>
      <c r="E21" s="32"/>
      <c r="F21" s="32"/>
      <c r="G21" s="32"/>
      <c r="H21" s="33"/>
      <c r="I21" s="42" t="s">
        <v>110</v>
      </c>
      <c r="J21" s="50"/>
      <c r="K21" s="42"/>
      <c r="L21" s="42"/>
      <c r="M21" s="51"/>
      <c r="N21" s="42"/>
      <c r="O21" s="42" t="s">
        <v>110</v>
      </c>
      <c r="P21" s="42"/>
      <c r="Q21" s="29"/>
    </row>
    <row r="22" spans="1:17" ht="15.75" customHeight="1" hidden="1">
      <c r="A22" s="36" t="s">
        <v>111</v>
      </c>
      <c r="B22" s="37"/>
      <c r="C22" s="38"/>
      <c r="D22" s="35"/>
      <c r="E22" s="32"/>
      <c r="F22" s="32"/>
      <c r="G22" s="32"/>
      <c r="H22" s="33"/>
      <c r="I22" s="42"/>
      <c r="J22" s="50"/>
      <c r="K22" s="42"/>
      <c r="L22" s="42"/>
      <c r="M22" s="51"/>
      <c r="N22" s="42"/>
      <c r="O22" s="42" t="s">
        <v>110</v>
      </c>
      <c r="P22" s="42"/>
      <c r="Q22" s="29"/>
    </row>
    <row r="23" spans="1:17" ht="15.75" customHeight="1" hidden="1">
      <c r="A23" s="39" t="s">
        <v>112</v>
      </c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5"/>
      <c r="M23" s="45"/>
      <c r="N23" s="45"/>
      <c r="O23" s="45"/>
      <c r="P23" s="45"/>
      <c r="Q23" s="45"/>
    </row>
    <row r="24" spans="1:17" ht="15.75" customHeight="1">
      <c r="A24" s="36" t="s">
        <v>113</v>
      </c>
      <c r="B24" s="43"/>
      <c r="C24" s="44"/>
      <c r="D24" s="30"/>
      <c r="E24" s="32"/>
      <c r="F24" s="32"/>
      <c r="G24" s="32"/>
      <c r="H24" s="45">
        <f>SUM(H7:H23)</f>
        <v>112.56</v>
      </c>
      <c r="I24" s="42"/>
      <c r="J24" s="50"/>
      <c r="K24" s="42"/>
      <c r="L24" s="42"/>
      <c r="M24" s="53"/>
      <c r="N24" s="52">
        <f>SUM(N7:N23)</f>
        <v>956000</v>
      </c>
      <c r="O24" s="42" t="s">
        <v>110</v>
      </c>
      <c r="P24" s="42"/>
      <c r="Q24" s="29"/>
    </row>
    <row r="25" spans="1:17" ht="15.75" customHeight="1">
      <c r="A25" s="46" t="s">
        <v>114</v>
      </c>
      <c r="B25" s="46"/>
      <c r="C25" s="46"/>
      <c r="D25" s="46"/>
      <c r="E25" s="47"/>
      <c r="F25" s="47"/>
      <c r="G25" s="47"/>
      <c r="H25" s="47"/>
      <c r="J25" s="54" t="s">
        <v>115</v>
      </c>
      <c r="K25" s="54"/>
      <c r="L25" s="54"/>
      <c r="M25" s="54"/>
      <c r="N25" s="54"/>
      <c r="O25" s="54"/>
      <c r="P25" s="54"/>
      <c r="Q25" s="54"/>
    </row>
    <row r="26" ht="15.75" customHeight="1">
      <c r="A26" s="48" t="s">
        <v>116</v>
      </c>
    </row>
  </sheetData>
  <sheetProtection/>
  <mergeCells count="21">
    <mergeCell ref="A1:Q1"/>
    <mergeCell ref="A2:Q2"/>
    <mergeCell ref="P3:Q3"/>
    <mergeCell ref="J5:K5"/>
    <mergeCell ref="L5:N5"/>
    <mergeCell ref="A22:C22"/>
    <mergeCell ref="A23:C23"/>
    <mergeCell ref="A24:D24"/>
    <mergeCell ref="J25:Q2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  <mergeCell ref="Q5:Q6"/>
  </mergeCells>
  <printOptions horizontalCentered="1"/>
  <pageMargins left="0.35433070866141736" right="0.35433070866141736" top="0.8661417322834646" bottom="0.8661417322834646" header="1.062992125984252" footer="0.5118110236220472"/>
  <pageSetup fitToHeight="0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5.7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5.75">
      <c r="A1" t="s">
        <v>110</v>
      </c>
    </row>
    <row r="2" ht="13.5">
      <c r="A2" s="2" t="s">
        <v>117</v>
      </c>
    </row>
    <row r="3" spans="1:3" ht="13.5">
      <c r="A3" s="3" t="s">
        <v>118</v>
      </c>
      <c r="C3" s="4" t="s">
        <v>119</v>
      </c>
    </row>
    <row r="4" ht="12.75">
      <c r="A4" s="3">
        <v>3</v>
      </c>
    </row>
    <row r="6" ht="13.5"/>
    <row r="7" ht="12.75">
      <c r="A7" s="5" t="s">
        <v>120</v>
      </c>
    </row>
    <row r="8" ht="12.75">
      <c r="A8" s="6" t="s">
        <v>121</v>
      </c>
    </row>
    <row r="9" ht="12.75">
      <c r="A9" s="7" t="s">
        <v>122</v>
      </c>
    </row>
    <row r="10" ht="12.75">
      <c r="A10" s="6" t="s">
        <v>123</v>
      </c>
    </row>
    <row r="11" ht="13.5">
      <c r="A11" s="8" t="s">
        <v>124</v>
      </c>
    </row>
    <row r="13" ht="13.5"/>
    <row r="14" ht="13.5">
      <c r="A14" s="4" t="s">
        <v>125</v>
      </c>
    </row>
    <row r="16" ht="13.5"/>
    <row r="17" ht="13.5">
      <c r="C17" s="4" t="s">
        <v>126</v>
      </c>
    </row>
    <row r="20" ht="12.75">
      <c r="A20" s="9" t="s">
        <v>127</v>
      </c>
    </row>
    <row r="26" ht="13.5">
      <c r="C26" s="10" t="s">
        <v>128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自由飞翔</cp:lastModifiedBy>
  <cp:lastPrinted>2017-07-26T03:26:07Z</cp:lastPrinted>
  <dcterms:created xsi:type="dcterms:W3CDTF">1999-04-07T08:44:02Z</dcterms:created>
  <dcterms:modified xsi:type="dcterms:W3CDTF">2022-07-15T02:22:29Z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