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资产评估结果" sheetId="1" r:id="rId1"/>
    <sheet name="表5_1_1固定资产—房屋建筑物" sheetId="2" r:id="rId2"/>
    <sheet name="表5_1_2固定资产—构筑物及其他辅助设施" sheetId="3" r:id="rId3"/>
    <sheet name="表5_2_1固定资产—机器设备" sheetId="4" r:id="rId4"/>
    <sheet name="林地" sheetId="5" r:id="rId5"/>
    <sheet name="表6_3无形资产" sheetId="6" r:id="rId6"/>
    <sheet name="Sheet1" sheetId="7" r:id="rId7"/>
    <sheet name="Sheet2" sheetId="8" r:id="rId8"/>
    <sheet name="Sheet3" sheetId="9" r:id="rId9"/>
  </sheets>
  <definedNames>
    <definedName name="p_10_1">#REF!</definedName>
    <definedName name="p_10_2">#REF!</definedName>
    <definedName name="p_10_3">#REF!</definedName>
    <definedName name="p_10_4">#REF!</definedName>
    <definedName name="p_10_5">#REF!</definedName>
    <definedName name="p_10_6">#REF!</definedName>
    <definedName name="p_10_7">#REF!</definedName>
    <definedName name="p_3_1_1">#REF!</definedName>
    <definedName name="p_3_1_2">#REF!</definedName>
    <definedName name="p_3_1_3">#REF!</definedName>
    <definedName name="p_3_10_1">#REF!</definedName>
    <definedName name="p_3_10_10">#REF!</definedName>
    <definedName name="p_3_10_11">#REF!</definedName>
    <definedName name="p_3_10_12">#REF!</definedName>
    <definedName name="p_3_10_13">#REF!</definedName>
    <definedName name="p_3_10_2">#REF!</definedName>
    <definedName name="p_3_10_3">#REF!</definedName>
    <definedName name="p_3_10_4">#REF!</definedName>
    <definedName name="p_3_10_5">#REF!</definedName>
    <definedName name="p_3_10_6">#REF!</definedName>
    <definedName name="p_3_10_7">#REF!</definedName>
    <definedName name="p_3_10_8">#REF!</definedName>
    <definedName name="p_3_10_9">#REF!</definedName>
    <definedName name="p_3_11">#REF!</definedName>
    <definedName name="p_3_12">#REF!</definedName>
    <definedName name="p_3_2_1">#REF!</definedName>
    <definedName name="p_3_2_2">#REF!</definedName>
    <definedName name="p_3_2_3">#REF!</definedName>
    <definedName name="p_3_2_4">#REF!</definedName>
    <definedName name="p_3_3">#REF!</definedName>
    <definedName name="p_3_4">#REF!</definedName>
    <definedName name="p_3_5">#REF!</definedName>
    <definedName name="p_3_6">#REF!</definedName>
    <definedName name="p_3_7">#REF!</definedName>
    <definedName name="p_3_8">#REF!</definedName>
    <definedName name="p_4_1">#REF!</definedName>
    <definedName name="p_4_2">#REF!</definedName>
    <definedName name="p_4_3">#REF!</definedName>
    <definedName name="p_4_4">#REF!</definedName>
    <definedName name="p_5_1_1">'表5_1_1固定资产—房屋建筑物'!$L$23</definedName>
    <definedName name="p_5_1_2">'表5_1_2固定资产—构筑物及其他辅助设施'!$M$27</definedName>
    <definedName name="p_5_1_3">#REF!</definedName>
    <definedName name="p_5_2_1" localSheetId="3">'表5_2_1固定资产—机器设备'!$N$27</definedName>
    <definedName name="p_5_2_1">#REF!</definedName>
    <definedName name="p_5_2_2">#REF!</definedName>
    <definedName name="p_5_2_3">#REF!</definedName>
    <definedName name="p_5_3">#REF!</definedName>
    <definedName name="p_5_4_1">#REF!</definedName>
    <definedName name="p_5_4_2">#REF!</definedName>
    <definedName name="p_5_5">#REF!</definedName>
    <definedName name="p_5_7">#REF!</definedName>
    <definedName name="p_6_1">#REF!</definedName>
    <definedName name="p_6_2">#REF!</definedName>
    <definedName name="p_6_3">'表6_3无形资产'!$K$27</definedName>
    <definedName name="p_6_4">#REF!</definedName>
    <definedName name="p_6_5">#REF!</definedName>
    <definedName name="p_6_6">#REF!</definedName>
    <definedName name="p_6_7">#REF!</definedName>
    <definedName name="p_6_8">#REF!</definedName>
    <definedName name="p_9_1">#REF!</definedName>
    <definedName name="p_9_10">#REF!</definedName>
    <definedName name="p_9_11">#REF!</definedName>
    <definedName name="p_9_12">#REF!</definedName>
    <definedName name="p_9_2">#REF!</definedName>
    <definedName name="p_9_3">#REF!</definedName>
    <definedName name="p_9_4">#REF!</definedName>
    <definedName name="p_9_5">#REF!</definedName>
    <definedName name="p_9_6">#REF!</definedName>
    <definedName name="p_9_7">#REF!</definedName>
    <definedName name="p_9_8">#REF!</definedName>
    <definedName name="p_9_9">#REF!</definedName>
    <definedName name="_xlnm.Print_Titles" localSheetId="0">'表1资产评估结果'!$1:$2</definedName>
    <definedName name="_xlnm.Print_Titles" localSheetId="1">'表5_1_1固定资产—房屋建筑物'!$1:$2</definedName>
    <definedName name="_xlnm.Print_Titles" localSheetId="2">'表5_1_2固定资产—构筑物及其他辅助设施'!$1:$2</definedName>
    <definedName name="_xlnm.Print_Titles" localSheetId="3">'表5_2_1固定资产—机器设备'!$1:$2</definedName>
    <definedName name="_xlnm.Print_Titles" localSheetId="5">'表6_3无形资产'!$1:$2</definedName>
    <definedName name="py_5_1_1">'表5_1_1固定资产—房屋建筑物'!$J$26</definedName>
    <definedName name="py_5_1_2">'表5_1_2固定资产—构筑物及其他辅助设施'!$K$27</definedName>
    <definedName name="py_5_1_3">#REF!</definedName>
    <definedName name="py_5_2_1" localSheetId="3">'表5_2_1固定资产—机器设备'!$L$27</definedName>
    <definedName name="py_5_2_1">#REF!</definedName>
    <definedName name="py_5_2_2">#REF!</definedName>
    <definedName name="py_5_2_3">#REF!</definedName>
    <definedName name="py_5_7">#REF!</definedName>
    <definedName name="t_10_1">#REF!</definedName>
    <definedName name="t_10_2">#REF!</definedName>
    <definedName name="t_10_3">#REF!</definedName>
    <definedName name="t_10_4">#REF!</definedName>
    <definedName name="t_10_5">#REF!</definedName>
    <definedName name="t_10_6">#REF!</definedName>
    <definedName name="t_10_7">#REF!</definedName>
    <definedName name="t_3_1_1">#REF!</definedName>
    <definedName name="t_3_1_2">#REF!</definedName>
    <definedName name="t_3_1_3">#REF!</definedName>
    <definedName name="t_3_10_1">#REF!</definedName>
    <definedName name="t_3_10_10">#REF!</definedName>
    <definedName name="t_3_10_11">#REF!</definedName>
    <definedName name="t_3_10_12">#REF!</definedName>
    <definedName name="t_3_10_13">#REF!</definedName>
    <definedName name="t_3_10_2">#REF!</definedName>
    <definedName name="t_3_10_3">#REF!</definedName>
    <definedName name="t_3_10_4">#REF!</definedName>
    <definedName name="t_3_10_5">#REF!</definedName>
    <definedName name="t_3_10_6">#REF!</definedName>
    <definedName name="t_3_10_7">#REF!</definedName>
    <definedName name="t_3_10_8">#REF!</definedName>
    <definedName name="t_3_10_9">#REF!</definedName>
    <definedName name="t_3_11">#REF!</definedName>
    <definedName name="t_3_12">#REF!</definedName>
    <definedName name="t_3_2_1">#REF!</definedName>
    <definedName name="t_3_2_2">#REF!</definedName>
    <definedName name="t_3_2_3">#REF!</definedName>
    <definedName name="t_3_2_4">#REF!</definedName>
    <definedName name="t_3_3">#REF!</definedName>
    <definedName name="t_3_4">#REF!</definedName>
    <definedName name="t_3_5">#REF!</definedName>
    <definedName name="t_3_6">#REF!</definedName>
    <definedName name="t_3_7">#REF!</definedName>
    <definedName name="t_3_8">#REF!</definedName>
    <definedName name="t_4_1">#REF!</definedName>
    <definedName name="t_4_2">#REF!</definedName>
    <definedName name="t_4_3">#REF!</definedName>
    <definedName name="t_4_4">#REF!</definedName>
    <definedName name="t_5_1_1">'表5_1_1固定资产—房屋建筑物'!#REF!</definedName>
    <definedName name="t_5_1_2">'表5_1_2固定资产—构筑物及其他辅助设施'!#REF!</definedName>
    <definedName name="t_5_1_3">#REF!</definedName>
    <definedName name="t_5_2_1" localSheetId="3">'表5_2_1固定资产—机器设备'!#REF!</definedName>
    <definedName name="t_5_2_1">#REF!</definedName>
    <definedName name="t_5_2_2">#REF!</definedName>
    <definedName name="t_5_2_3">#REF!</definedName>
    <definedName name="t_5_3">#REF!</definedName>
    <definedName name="t_5_4_1">#REF!</definedName>
    <definedName name="t_5_4_2">#REF!</definedName>
    <definedName name="t_5_5">#REF!</definedName>
    <definedName name="t_5_7">#REF!</definedName>
    <definedName name="t_6_1">#REF!</definedName>
    <definedName name="t_6_2">#REF!</definedName>
    <definedName name="t_6_3">'表6_3无形资产'!#REF!</definedName>
    <definedName name="t_6_4">#REF!</definedName>
    <definedName name="t_6_5">#REF!</definedName>
    <definedName name="t_6_6">#REF!</definedName>
    <definedName name="t_6_7">#REF!</definedName>
    <definedName name="t_6_8">#REF!</definedName>
    <definedName name="t_9_1">#REF!</definedName>
    <definedName name="t_9_10">#REF!</definedName>
    <definedName name="t_9_11">#REF!</definedName>
    <definedName name="t_9_12">#REF!</definedName>
    <definedName name="t_9_2">#REF!</definedName>
    <definedName name="t_9_3">#REF!</definedName>
    <definedName name="t_9_4">#REF!</definedName>
    <definedName name="t_9_5">#REF!</definedName>
    <definedName name="t_9_6">#REF!</definedName>
    <definedName name="t_9_7">#REF!</definedName>
    <definedName name="t_9_8">#REF!</definedName>
    <definedName name="t_9_9">#REF!</definedName>
    <definedName name="ty_5_1_1">'表5_1_1固定资产—房屋建筑物'!#REF!</definedName>
    <definedName name="ty_5_1_2">'表5_1_2固定资产—构筑物及其他辅助设施'!#REF!</definedName>
    <definedName name="ty_5_1_3">#REF!</definedName>
    <definedName name="ty_5_2_1" localSheetId="3">'表5_2_1固定资产—机器设备'!#REF!</definedName>
    <definedName name="ty_5_2_1">#REF!</definedName>
    <definedName name="ty_5_2_2">#REF!</definedName>
    <definedName name="ty_5_2_3">#REF!</definedName>
    <definedName name="ty_5_7">#REF!</definedName>
    <definedName name="z_10_1">#REF!</definedName>
    <definedName name="z_10_2">#REF!</definedName>
    <definedName name="z_10_3">#REF!</definedName>
    <definedName name="z_10_4">#REF!</definedName>
    <definedName name="z_10_5">#REF!</definedName>
    <definedName name="z_10_6">#REF!</definedName>
    <definedName name="z_10_7">#REF!</definedName>
    <definedName name="z_3_1_1">#REF!</definedName>
    <definedName name="z_3_1_2">#REF!</definedName>
    <definedName name="z_3_1_3">#REF!</definedName>
    <definedName name="z_3_10_1">#REF!</definedName>
    <definedName name="z_3_10_10">#REF!</definedName>
    <definedName name="z_3_10_11">#REF!</definedName>
    <definedName name="z_3_10_12">#REF!</definedName>
    <definedName name="z_3_10_13">#REF!</definedName>
    <definedName name="z_3_10_2">#REF!</definedName>
    <definedName name="z_3_10_3">#REF!</definedName>
    <definedName name="z_3_10_4">#REF!</definedName>
    <definedName name="z_3_10_5">#REF!</definedName>
    <definedName name="z_3_10_6">#REF!</definedName>
    <definedName name="z_3_10_7">#REF!</definedName>
    <definedName name="z_3_10_8">#REF!</definedName>
    <definedName name="z_3_10_9">#REF!</definedName>
    <definedName name="z_3_11">#REF!</definedName>
    <definedName name="z_3_12">#REF!</definedName>
    <definedName name="z_3_2_1">#REF!</definedName>
    <definedName name="z_3_2_2">#REF!</definedName>
    <definedName name="z_3_2_3">#REF!</definedName>
    <definedName name="z_3_2_4">#REF!</definedName>
    <definedName name="z_3_3">#REF!</definedName>
    <definedName name="z_3_4">#REF!</definedName>
    <definedName name="z_3_5">#REF!</definedName>
    <definedName name="z_3_6">#REF!</definedName>
    <definedName name="z_3_7">#REF!</definedName>
    <definedName name="z_3_8">#REF!</definedName>
    <definedName name="z_4_1">#REF!</definedName>
    <definedName name="z_4_2">#REF!</definedName>
    <definedName name="z_4_3">#REF!</definedName>
    <definedName name="z_4_4">#REF!</definedName>
    <definedName name="z_5_1_1">'表5_1_1固定资产—房屋建筑物'!$I$26</definedName>
    <definedName name="z_5_1_2">'表5_1_2固定资产—构筑物及其他辅助设施'!$J$27</definedName>
    <definedName name="z_5_1_3">#REF!</definedName>
    <definedName name="z_5_2_1" localSheetId="3">'表5_2_1固定资产—机器设备'!$K$27</definedName>
    <definedName name="z_5_2_1">#REF!</definedName>
    <definedName name="z_5_2_2">#REF!</definedName>
    <definedName name="z_5_2_3">#REF!</definedName>
    <definedName name="z_5_3">#REF!</definedName>
    <definedName name="z_5_4_1">#REF!</definedName>
    <definedName name="z_5_4_2">#REF!</definedName>
    <definedName name="z_5_5">#REF!</definedName>
    <definedName name="z_5_7">#REF!</definedName>
    <definedName name="z_6_1">#REF!</definedName>
    <definedName name="z_6_2">#REF!</definedName>
    <definedName name="z_6_3">'表6_3无形资产'!$J$27</definedName>
    <definedName name="z_6_4">#REF!</definedName>
    <definedName name="z_6_5">#REF!</definedName>
    <definedName name="z_6_6">#REF!</definedName>
    <definedName name="z_6_7">#REF!</definedName>
    <definedName name="z_6_8">#REF!</definedName>
    <definedName name="z_9_1">#REF!</definedName>
    <definedName name="z_9_10">#REF!</definedName>
    <definedName name="z_9_11">#REF!</definedName>
    <definedName name="z_9_12">#REF!</definedName>
    <definedName name="z_9_2">#REF!</definedName>
    <definedName name="z_9_3">#REF!</definedName>
    <definedName name="z_9_4">#REF!</definedName>
    <definedName name="z_9_5">#REF!</definedName>
    <definedName name="z_9_6">#REF!</definedName>
    <definedName name="z_9_7">#REF!</definedName>
    <definedName name="z_9_8">#REF!</definedName>
    <definedName name="z_9_9">#REF!</definedName>
    <definedName name="zy_5_1_1">'表5_1_1固定资产—房屋建筑物'!$H$26</definedName>
    <definedName name="zy_5_1_2">'表5_1_2固定资产—构筑物及其他辅助设施'!$I$27</definedName>
    <definedName name="zy_5_1_3">#REF!</definedName>
    <definedName name="zy_5_2_1" localSheetId="3">'表5_2_1固定资产—机器设备'!$J$27</definedName>
    <definedName name="zy_5_2_1">#REF!</definedName>
    <definedName name="zy_5_2_2">#REF!</definedName>
    <definedName name="zy_5_2_3">#REF!</definedName>
    <definedName name="zy_5_7">#REF!</definedName>
    <definedName name="p_5_2_1" localSheetId="4">'林地'!$N$27</definedName>
    <definedName name="_xlnm.Print_Titles" localSheetId="4">'林地'!$1:$2</definedName>
    <definedName name="py_5_2_1" localSheetId="4">'林地'!$L$27</definedName>
    <definedName name="t_5_2_1" localSheetId="4">'林地'!#REF!</definedName>
    <definedName name="ty_5_2_1" localSheetId="4">'林地'!#REF!</definedName>
    <definedName name="z_5_2_1" localSheetId="4">'林地'!$K$27</definedName>
    <definedName name="zy_5_2_1" localSheetId="4">'林地'!$J$27</definedName>
  </definedNames>
  <calcPr fullCalcOnLoad="1"/>
</workbook>
</file>

<file path=xl/sharedStrings.xml><?xml version="1.0" encoding="utf-8"?>
<sst xmlns="http://schemas.openxmlformats.org/spreadsheetml/2006/main" count="156" uniqueCount="84">
  <si>
    <t>项目</t>
  </si>
  <si>
    <t>编号</t>
  </si>
  <si>
    <t>账面净值</t>
  </si>
  <si>
    <t>调整后账面净值</t>
  </si>
  <si>
    <t>评估价值</t>
  </si>
  <si>
    <t>增减值</t>
  </si>
  <si>
    <t>增值率%</t>
  </si>
  <si>
    <t>流动资产</t>
  </si>
  <si>
    <t>1</t>
  </si>
  <si>
    <t>A</t>
  </si>
  <si>
    <t>长期投资</t>
  </si>
  <si>
    <t>2</t>
  </si>
  <si>
    <t>固定资产</t>
  </si>
  <si>
    <t>3</t>
  </si>
  <si>
    <t>其中：在建工程</t>
  </si>
  <si>
    <t>4</t>
  </si>
  <si>
    <t xml:space="preserve">      建筑物</t>
  </si>
  <si>
    <t>5</t>
  </si>
  <si>
    <t xml:space="preserve">      设备</t>
  </si>
  <si>
    <t>6</t>
  </si>
  <si>
    <t>其他资产</t>
  </si>
  <si>
    <t>7</t>
  </si>
  <si>
    <t xml:space="preserve">    资产总计</t>
  </si>
  <si>
    <t>8</t>
  </si>
  <si>
    <t>流动负债</t>
  </si>
  <si>
    <t>9</t>
  </si>
  <si>
    <t>非流动负债</t>
  </si>
  <si>
    <t>10</t>
  </si>
  <si>
    <t xml:space="preserve">    负债总计</t>
  </si>
  <si>
    <t>11</t>
  </si>
  <si>
    <t xml:space="preserve">    净资产</t>
  </si>
  <si>
    <t>12</t>
  </si>
  <si>
    <t>序号</t>
  </si>
  <si>
    <t>权证编号</t>
  </si>
  <si>
    <t>建筑物名称</t>
  </si>
  <si>
    <t>结构</t>
  </si>
  <si>
    <t>用途</t>
  </si>
  <si>
    <t>建筑面积(㎡)</t>
  </si>
  <si>
    <t>账面价值</t>
  </si>
  <si>
    <t>评估单价  （元/平方米）</t>
  </si>
  <si>
    <t>备注</t>
  </si>
  <si>
    <t>原值</t>
  </si>
  <si>
    <t>净值</t>
  </si>
  <si>
    <t>成新率%</t>
  </si>
  <si>
    <t>019007-0128-000</t>
  </si>
  <si>
    <t>东艺春城18号楼1102室住宅</t>
  </si>
  <si>
    <t>钢筋混凝</t>
  </si>
  <si>
    <t>住宅</t>
  </si>
  <si>
    <t>该价值包含室内装修及室内家具</t>
  </si>
  <si>
    <t>合    计</t>
  </si>
  <si>
    <t>名称</t>
  </si>
  <si>
    <t>建成年月</t>
  </si>
  <si>
    <t>长度(m)</t>
  </si>
  <si>
    <t>宽度(m)</t>
  </si>
  <si>
    <t>设备名称</t>
  </si>
  <si>
    <t>规格型号</t>
  </si>
  <si>
    <t>生产厂家</t>
  </si>
  <si>
    <t>数量</t>
  </si>
  <si>
    <t>计量单位</t>
  </si>
  <si>
    <t>购置日期</t>
  </si>
  <si>
    <t>启用日期</t>
  </si>
  <si>
    <t>移动式登车桥</t>
  </si>
  <si>
    <t>台</t>
  </si>
  <si>
    <t>造纸机</t>
  </si>
  <si>
    <t>2400/180</t>
  </si>
  <si>
    <t>1760/150</t>
  </si>
  <si>
    <t>压力筛</t>
  </si>
  <si>
    <t>0.6平方</t>
  </si>
  <si>
    <t>跳筛</t>
  </si>
  <si>
    <t>2平方</t>
  </si>
  <si>
    <t>真空泵</t>
  </si>
  <si>
    <t>罗茨16型</t>
  </si>
  <si>
    <t>套</t>
  </si>
  <si>
    <t>罗茨17型</t>
  </si>
  <si>
    <t>曙光牌工艺浆泵</t>
  </si>
  <si>
    <t>整套生产线</t>
  </si>
  <si>
    <t>污水处理系统</t>
  </si>
  <si>
    <t>合  计</t>
  </si>
  <si>
    <t>规格</t>
  </si>
  <si>
    <t xml:space="preserve">
数量</t>
  </si>
  <si>
    <t>云杉树</t>
  </si>
  <si>
    <t>棵</t>
  </si>
  <si>
    <t>景观树</t>
  </si>
  <si>
    <t>小 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</si>
</sst>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###;\-######;#"/>
    <numFmt numFmtId="178" formatCode="##,###,###,###,##0.00;\-##,###,###,###,##0.00;0.00"/>
    <numFmt numFmtId="179" formatCode="#,##0.00_ "/>
    <numFmt numFmtId="180" formatCode="000000"/>
  </numFmts>
  <fonts count="42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24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24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 shrinkToFit="1"/>
    </xf>
    <xf numFmtId="176" fontId="1" fillId="0" borderId="0" xfId="0" applyNumberFormat="1" applyFont="1" applyAlignment="1">
      <alignment vertical="center" shrinkToFit="1"/>
    </xf>
    <xf numFmtId="177" fontId="1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178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horizontal="center" vertical="center" wrapText="1" shrinkToFit="1"/>
    </xf>
    <xf numFmtId="177" fontId="1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178" fontId="1" fillId="0" borderId="10" xfId="0" applyNumberFormat="1" applyFont="1" applyBorder="1" applyAlignment="1">
      <alignment horizontal="center" vertical="center" wrapText="1" shrinkToFit="1"/>
    </xf>
    <xf numFmtId="177" fontId="1" fillId="0" borderId="10" xfId="0" applyNumberFormat="1" applyFont="1" applyBorder="1" applyAlignment="1">
      <alignment horizontal="center" vertical="center" shrinkToFit="1"/>
    </xf>
    <xf numFmtId="177" fontId="1" fillId="0" borderId="10" xfId="0" applyNumberFormat="1" applyFont="1" applyBorder="1" applyAlignment="1">
      <alignment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178" fontId="1" fillId="0" borderId="10" xfId="0" applyNumberFormat="1" applyFont="1" applyBorder="1" applyAlignment="1">
      <alignment horizontal="center" vertical="center" shrinkToFit="1"/>
    </xf>
    <xf numFmtId="31" fontId="1" fillId="0" borderId="10" xfId="0" applyNumberFormat="1" applyFont="1" applyBorder="1" applyAlignment="1">
      <alignment horizontal="right" vertical="center" shrinkToFit="1"/>
    </xf>
    <xf numFmtId="49" fontId="1" fillId="0" borderId="10" xfId="0" applyNumberFormat="1" applyFont="1" applyBorder="1" applyAlignment="1">
      <alignment vertical="center" shrinkToFit="1"/>
    </xf>
    <xf numFmtId="178" fontId="1" fillId="0" borderId="10" xfId="0" applyNumberFormat="1" applyFont="1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8" fontId="2" fillId="0" borderId="10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wrapText="1" shrinkToFit="1"/>
    </xf>
    <xf numFmtId="178" fontId="1" fillId="0" borderId="10" xfId="0" applyNumberFormat="1" applyFont="1" applyBorder="1" applyAlignment="1">
      <alignment vertical="center" wrapText="1" shrinkToFit="1"/>
    </xf>
    <xf numFmtId="49" fontId="1" fillId="0" borderId="0" xfId="0" applyNumberFormat="1" applyFont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left" vertical="center" shrinkToFit="1"/>
    </xf>
    <xf numFmtId="0" fontId="40" fillId="0" borderId="10" xfId="0" applyFont="1" applyFill="1" applyBorder="1" applyAlignment="1">
      <alignment horizontal="center" vertical="center"/>
    </xf>
    <xf numFmtId="178" fontId="1" fillId="0" borderId="15" xfId="0" applyNumberFormat="1" applyFont="1" applyBorder="1" applyAlignment="1">
      <alignment horizontal="center" vertical="center" shrinkToFit="1"/>
    </xf>
    <xf numFmtId="178" fontId="1" fillId="0" borderId="16" xfId="0" applyNumberFormat="1" applyFont="1" applyBorder="1" applyAlignment="1">
      <alignment vertical="center" shrinkToFit="1"/>
    </xf>
    <xf numFmtId="0" fontId="1" fillId="0" borderId="10" xfId="0" applyFont="1" applyFill="1" applyBorder="1" applyAlignment="1">
      <alignment horizontal="left" vertical="center" shrinkToFit="1"/>
    </xf>
    <xf numFmtId="179" fontId="1" fillId="0" borderId="15" xfId="0" applyNumberFormat="1" applyFont="1" applyBorder="1" applyAlignment="1">
      <alignment horizontal="center" vertical="center" shrinkToFit="1"/>
    </xf>
    <xf numFmtId="179" fontId="1" fillId="0" borderId="16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179" fontId="40" fillId="0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179" fontId="40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 shrinkToFit="1"/>
    </xf>
    <xf numFmtId="177" fontId="1" fillId="0" borderId="0" xfId="0" applyNumberFormat="1" applyFont="1" applyAlignment="1">
      <alignment horizontal="center" vertical="center" wrapText="1" shrinkToFit="1"/>
    </xf>
    <xf numFmtId="178" fontId="1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9" fontId="41" fillId="0" borderId="10" xfId="0" applyNumberFormat="1" applyFont="1" applyBorder="1" applyAlignment="1">
      <alignment horizontal="center" vertical="center" shrinkToFit="1"/>
    </xf>
    <xf numFmtId="178" fontId="41" fillId="0" borderId="10" xfId="0" applyNumberFormat="1" applyFont="1" applyBorder="1" applyAlignment="1">
      <alignment horizontal="center" vertical="center" shrinkToFit="1"/>
    </xf>
    <xf numFmtId="180" fontId="41" fillId="0" borderId="10" xfId="0" applyNumberFormat="1" applyFont="1" applyBorder="1" applyAlignment="1">
      <alignment horizontal="center" vertical="center" shrinkToFit="1"/>
    </xf>
    <xf numFmtId="178" fontId="41" fillId="0" borderId="10" xfId="0" applyNumberFormat="1" applyFont="1" applyBorder="1" applyAlignment="1">
      <alignment horizontal="right" vertical="center" shrinkToFit="1"/>
    </xf>
    <xf numFmtId="0" fontId="41" fillId="0" borderId="10" xfId="0" applyFont="1" applyBorder="1" applyAlignment="1">
      <alignment horizontal="center" vertical="center" shrinkToFit="1"/>
    </xf>
    <xf numFmtId="4" fontId="41" fillId="0" borderId="10" xfId="0" applyNumberFormat="1" applyFont="1" applyBorder="1" applyAlignment="1">
      <alignment horizontal="center" vertical="center"/>
    </xf>
    <xf numFmtId="178" fontId="41" fillId="0" borderId="10" xfId="0" applyNumberFormat="1" applyFont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tabSelected="1" workbookViewId="0" topLeftCell="B1">
      <selection activeCell="F10" sqref="F10"/>
    </sheetView>
  </sheetViews>
  <sheetFormatPr defaultColWidth="9.00390625" defaultRowHeight="18.75" customHeight="1"/>
  <cols>
    <col min="1" max="1" width="9.00390625" style="2" hidden="1" customWidth="1"/>
    <col min="2" max="2" width="30.875" style="4" customWidth="1"/>
    <col min="3" max="3" width="6.875" style="4" customWidth="1"/>
    <col min="4" max="5" width="18.125" style="5" customWidth="1"/>
    <col min="6" max="6" width="20.00390625" style="5" customWidth="1"/>
    <col min="7" max="7" width="18.50390625" style="5" customWidth="1"/>
    <col min="8" max="8" width="8.625" style="5" customWidth="1"/>
    <col min="9" max="10" width="9.00390625" style="4" hidden="1" customWidth="1"/>
    <col min="11" max="16384" width="9.00390625" style="4" customWidth="1"/>
  </cols>
  <sheetData>
    <row r="1" spans="1:8" s="1" customFormat="1" ht="30" customHeight="1">
      <c r="A1" s="6"/>
      <c r="B1" s="1" t="s">
        <v>0</v>
      </c>
      <c r="C1" s="1" t="s">
        <v>1</v>
      </c>
      <c r="D1" s="45" t="s">
        <v>2</v>
      </c>
      <c r="E1" s="45" t="s">
        <v>3</v>
      </c>
      <c r="F1" s="45" t="s">
        <v>4</v>
      </c>
      <c r="G1" s="45" t="s">
        <v>5</v>
      </c>
      <c r="H1" s="45" t="s">
        <v>6</v>
      </c>
    </row>
    <row r="2" spans="1:8" s="1" customFormat="1" ht="18.75" customHeight="1" hidden="1">
      <c r="A2" s="6"/>
      <c r="D2" s="45"/>
      <c r="E2" s="45"/>
      <c r="F2" s="45"/>
      <c r="G2" s="45"/>
      <c r="H2" s="45"/>
    </row>
    <row r="3" spans="2:10" ht="18.75" customHeight="1">
      <c r="B3" s="4" t="s">
        <v>7</v>
      </c>
      <c r="C3" s="4" t="s">
        <v>8</v>
      </c>
      <c r="I3" s="4" t="s">
        <v>9</v>
      </c>
      <c r="J3" s="4" t="s">
        <v>8</v>
      </c>
    </row>
    <row r="4" spans="2:10" ht="18.75" customHeight="1">
      <c r="B4" s="4" t="s">
        <v>10</v>
      </c>
      <c r="C4" s="4" t="s">
        <v>11</v>
      </c>
      <c r="I4" s="4" t="s">
        <v>9</v>
      </c>
      <c r="J4" s="4" t="s">
        <v>11</v>
      </c>
    </row>
    <row r="5" spans="2:10" ht="18.75" customHeight="1">
      <c r="B5" s="4" t="s">
        <v>12</v>
      </c>
      <c r="C5" s="4" t="s">
        <v>13</v>
      </c>
      <c r="F5" s="5">
        <f>F7+F8+F6</f>
        <v>1196064</v>
      </c>
      <c r="I5" s="4" t="s">
        <v>9</v>
      </c>
      <c r="J5" s="4" t="s">
        <v>13</v>
      </c>
    </row>
    <row r="6" spans="2:10" ht="18.75" customHeight="1">
      <c r="B6" s="4" t="s">
        <v>14</v>
      </c>
      <c r="C6" s="4" t="s">
        <v>15</v>
      </c>
      <c r="I6" s="4" t="s">
        <v>9</v>
      </c>
      <c r="J6" s="4" t="s">
        <v>15</v>
      </c>
    </row>
    <row r="7" spans="2:10" ht="18.75" customHeight="1">
      <c r="B7" s="4" t="s">
        <v>16</v>
      </c>
      <c r="C7" s="4" t="s">
        <v>17</v>
      </c>
      <c r="F7" s="5">
        <f>'表5_1_1固定资产—房屋建筑物'!L27</f>
        <v>1196064</v>
      </c>
      <c r="I7" s="4" t="s">
        <v>9</v>
      </c>
      <c r="J7" s="4" t="s">
        <v>17</v>
      </c>
    </row>
    <row r="8" spans="2:10" ht="18.75" customHeight="1">
      <c r="B8" s="4" t="s">
        <v>18</v>
      </c>
      <c r="C8" s="4" t="s">
        <v>19</v>
      </c>
      <c r="I8" s="4" t="s">
        <v>9</v>
      </c>
      <c r="J8" s="4" t="s">
        <v>19</v>
      </c>
    </row>
    <row r="9" spans="2:10" ht="18.75" customHeight="1">
      <c r="B9" s="4" t="s">
        <v>20</v>
      </c>
      <c r="C9" s="4" t="s">
        <v>21</v>
      </c>
      <c r="F9" s="5">
        <f>'表6_3无形资产'!K27</f>
        <v>0</v>
      </c>
      <c r="I9" s="4" t="s">
        <v>9</v>
      </c>
      <c r="J9" s="4" t="s">
        <v>21</v>
      </c>
    </row>
    <row r="10" spans="2:10" ht="18.75" customHeight="1">
      <c r="B10" s="4" t="s">
        <v>22</v>
      </c>
      <c r="C10" s="4" t="s">
        <v>23</v>
      </c>
      <c r="F10" s="5">
        <f>F5+F9</f>
        <v>1196064</v>
      </c>
      <c r="I10" s="4" t="s">
        <v>9</v>
      </c>
      <c r="J10" s="4" t="s">
        <v>23</v>
      </c>
    </row>
    <row r="11" spans="2:10" ht="18.75" customHeight="1">
      <c r="B11" s="4" t="s">
        <v>24</v>
      </c>
      <c r="C11" s="4" t="s">
        <v>25</v>
      </c>
      <c r="I11" s="4" t="s">
        <v>9</v>
      </c>
      <c r="J11" s="4" t="s">
        <v>25</v>
      </c>
    </row>
    <row r="12" spans="2:10" ht="18.75" customHeight="1">
      <c r="B12" s="4" t="s">
        <v>26</v>
      </c>
      <c r="C12" s="4" t="s">
        <v>27</v>
      </c>
      <c r="I12" s="4" t="s">
        <v>9</v>
      </c>
      <c r="J12" s="4" t="s">
        <v>27</v>
      </c>
    </row>
    <row r="13" spans="2:10" ht="18.75" customHeight="1">
      <c r="B13" s="4" t="s">
        <v>28</v>
      </c>
      <c r="C13" s="4" t="s">
        <v>29</v>
      </c>
      <c r="I13" s="4" t="s">
        <v>9</v>
      </c>
      <c r="J13" s="4" t="s">
        <v>29</v>
      </c>
    </row>
    <row r="14" spans="2:10" ht="18.75" customHeight="1">
      <c r="B14" s="4" t="s">
        <v>30</v>
      </c>
      <c r="C14" s="4" t="s">
        <v>31</v>
      </c>
      <c r="I14" s="4" t="s">
        <v>9</v>
      </c>
      <c r="J14" s="4" t="s">
        <v>31</v>
      </c>
    </row>
  </sheetData>
  <sheetProtection/>
  <printOptions gridLines="1" horizontalCentered="1"/>
  <pageMargins left="0.7480314960629921" right="0.7480314960629921" top="1.4566929133858268" bottom="2.1653543307086616" header="0.7480314960629921" footer="2.677165354330709"/>
  <pageSetup horizontalDpi="600" verticalDpi="600" orientation="landscape" paperSize="9"/>
  <headerFooter alignWithMargins="0">
    <oddHeader>&amp;L
&amp;14
&amp;12被评估单位名称:辽源市和谐房地产开发有限公司&amp;C&amp;"宋体,加粗"&amp;16资产评估结果汇总表
&amp;"宋体,常规"&amp;12评估基准日:2016年09月01日&amp;R表1
共&amp;N页第&amp;P页
金额单位：人民币万元</oddHeader>
    <oddFooter>&amp;L评估机构:吉林兴源资产评估咨询有限公司&amp;C资产评估师:&amp;R   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27"/>
  <sheetViews>
    <sheetView workbookViewId="0" topLeftCell="B1">
      <selection activeCell="B1" sqref="B1:N27"/>
    </sheetView>
  </sheetViews>
  <sheetFormatPr defaultColWidth="9.00390625" defaultRowHeight="15" customHeight="1"/>
  <cols>
    <col min="1" max="1" width="9.00390625" style="2" hidden="1" customWidth="1"/>
    <col min="2" max="2" width="5.125" style="43" customWidth="1"/>
    <col min="3" max="3" width="8.75390625" style="4" customWidth="1"/>
    <col min="4" max="4" width="10.25390625" style="4" customWidth="1"/>
    <col min="5" max="5" width="6.00390625" style="21" customWidth="1"/>
    <col min="6" max="6" width="7.875" style="4" customWidth="1"/>
    <col min="7" max="7" width="9.25390625" style="5" customWidth="1"/>
    <col min="8" max="8" width="8.375" style="5" customWidth="1"/>
    <col min="9" max="9" width="7.375" style="5" customWidth="1"/>
    <col min="10" max="10" width="6.75390625" style="5" customWidth="1"/>
    <col min="11" max="11" width="7.375" style="5" customWidth="1"/>
    <col min="12" max="12" width="11.125" style="5" customWidth="1"/>
    <col min="13" max="13" width="11.50390625" style="5" customWidth="1"/>
    <col min="14" max="14" width="17.625" style="5" customWidth="1"/>
    <col min="15" max="16" width="9.00390625" style="4" hidden="1" customWidth="1"/>
    <col min="17" max="16384" width="9.00390625" style="4" customWidth="1"/>
  </cols>
  <sheetData>
    <row r="1" spans="1:14" s="1" customFormat="1" ht="15" customHeight="1">
      <c r="A1" s="6"/>
      <c r="B1" s="7" t="s">
        <v>32</v>
      </c>
      <c r="C1" s="8" t="s">
        <v>33</v>
      </c>
      <c r="D1" s="8" t="s">
        <v>34</v>
      </c>
      <c r="E1" s="8" t="s">
        <v>35</v>
      </c>
      <c r="F1" s="8" t="s">
        <v>36</v>
      </c>
      <c r="G1" s="9" t="s">
        <v>37</v>
      </c>
      <c r="H1" s="9" t="s">
        <v>38</v>
      </c>
      <c r="I1" s="9"/>
      <c r="J1" s="9" t="s">
        <v>4</v>
      </c>
      <c r="K1" s="9"/>
      <c r="L1" s="9"/>
      <c r="M1" s="9" t="s">
        <v>39</v>
      </c>
      <c r="N1" s="9" t="s">
        <v>40</v>
      </c>
    </row>
    <row r="2" spans="1:14" s="1" customFormat="1" ht="15" customHeight="1">
      <c r="A2" s="6"/>
      <c r="B2" s="7"/>
      <c r="C2" s="8"/>
      <c r="D2" s="8"/>
      <c r="E2" s="8"/>
      <c r="F2" s="8"/>
      <c r="G2" s="9"/>
      <c r="H2" s="9" t="s">
        <v>41</v>
      </c>
      <c r="I2" s="9" t="s">
        <v>42</v>
      </c>
      <c r="J2" s="9" t="s">
        <v>41</v>
      </c>
      <c r="K2" s="9" t="s">
        <v>43</v>
      </c>
      <c r="L2" s="9" t="s">
        <v>42</v>
      </c>
      <c r="M2" s="9"/>
      <c r="N2" s="9"/>
    </row>
    <row r="3" spans="2:14" ht="15" customHeight="1">
      <c r="B3" s="7">
        <v>1</v>
      </c>
      <c r="C3" s="12" t="s">
        <v>44</v>
      </c>
      <c r="D3" s="47" t="s">
        <v>45</v>
      </c>
      <c r="E3" s="48" t="s">
        <v>46</v>
      </c>
      <c r="F3" s="12" t="s">
        <v>47</v>
      </c>
      <c r="G3" s="13">
        <v>166.12</v>
      </c>
      <c r="H3" s="49"/>
      <c r="I3" s="49"/>
      <c r="J3" s="49"/>
      <c r="K3" s="49"/>
      <c r="L3" s="53">
        <f>G3*M3</f>
        <v>1196064</v>
      </c>
      <c r="M3" s="13">
        <v>7200</v>
      </c>
      <c r="N3" s="16" t="s">
        <v>48</v>
      </c>
    </row>
    <row r="4" spans="2:14" ht="15" customHeight="1">
      <c r="B4" s="10"/>
      <c r="C4" s="12"/>
      <c r="D4" s="47"/>
      <c r="E4" s="48"/>
      <c r="F4" s="12"/>
      <c r="G4" s="13"/>
      <c r="H4" s="49"/>
      <c r="I4" s="49"/>
      <c r="J4" s="49"/>
      <c r="K4" s="49"/>
      <c r="L4" s="53"/>
      <c r="M4" s="13"/>
      <c r="N4" s="16"/>
    </row>
    <row r="5" spans="2:14" ht="15" customHeight="1">
      <c r="B5" s="7"/>
      <c r="C5" s="12"/>
      <c r="D5" s="47"/>
      <c r="E5" s="48"/>
      <c r="F5" s="12"/>
      <c r="G5" s="13"/>
      <c r="H5" s="49"/>
      <c r="I5" s="49"/>
      <c r="J5" s="49"/>
      <c r="K5" s="49"/>
      <c r="L5" s="53"/>
      <c r="M5" s="13"/>
      <c r="N5" s="16"/>
    </row>
    <row r="6" spans="2:14" ht="15" customHeight="1">
      <c r="B6" s="7"/>
      <c r="C6" s="12"/>
      <c r="D6" s="47"/>
      <c r="E6" s="48"/>
      <c r="F6" s="12"/>
      <c r="G6" s="13"/>
      <c r="H6" s="49"/>
      <c r="I6" s="49"/>
      <c r="J6" s="49"/>
      <c r="K6" s="49"/>
      <c r="L6" s="53"/>
      <c r="M6" s="13"/>
      <c r="N6" s="16"/>
    </row>
    <row r="7" spans="2:14" ht="15" customHeight="1">
      <c r="B7" s="7"/>
      <c r="C7" s="12"/>
      <c r="D7" s="47"/>
      <c r="E7" s="48"/>
      <c r="F7" s="12"/>
      <c r="G7" s="13"/>
      <c r="H7" s="49"/>
      <c r="I7" s="49"/>
      <c r="J7" s="49"/>
      <c r="K7" s="49"/>
      <c r="L7" s="53"/>
      <c r="M7" s="13"/>
      <c r="N7" s="16"/>
    </row>
    <row r="8" spans="2:14" ht="15" customHeight="1">
      <c r="B8" s="7"/>
      <c r="C8" s="12"/>
      <c r="D8" s="47"/>
      <c r="E8" s="48"/>
      <c r="F8" s="12"/>
      <c r="G8" s="13"/>
      <c r="H8" s="49"/>
      <c r="I8" s="49"/>
      <c r="J8" s="49"/>
      <c r="K8" s="49"/>
      <c r="L8" s="53"/>
      <c r="M8" s="13"/>
      <c r="N8" s="16"/>
    </row>
    <row r="9" spans="2:14" ht="17.25" customHeight="1">
      <c r="B9" s="7"/>
      <c r="C9" s="12"/>
      <c r="D9" s="47"/>
      <c r="E9" s="48"/>
      <c r="F9" s="12"/>
      <c r="G9" s="13"/>
      <c r="H9" s="49"/>
      <c r="I9" s="49"/>
      <c r="J9" s="49"/>
      <c r="K9" s="49"/>
      <c r="L9" s="53"/>
      <c r="M9" s="13"/>
      <c r="N9" s="16"/>
    </row>
    <row r="10" spans="2:14" ht="15" customHeight="1">
      <c r="B10" s="7"/>
      <c r="C10" s="12"/>
      <c r="D10" s="15"/>
      <c r="E10" s="48"/>
      <c r="F10" s="12"/>
      <c r="G10" s="13"/>
      <c r="H10" s="49"/>
      <c r="I10" s="49"/>
      <c r="J10" s="49"/>
      <c r="K10" s="49"/>
      <c r="L10" s="53"/>
      <c r="M10" s="13"/>
      <c r="N10" s="16"/>
    </row>
    <row r="11" spans="2:14" ht="15" customHeight="1">
      <c r="B11" s="7"/>
      <c r="C11" s="12"/>
      <c r="D11" s="15"/>
      <c r="E11" s="48"/>
      <c r="F11" s="12"/>
      <c r="G11" s="13"/>
      <c r="H11" s="49"/>
      <c r="I11" s="49"/>
      <c r="J11" s="49"/>
      <c r="K11" s="49"/>
      <c r="L11" s="53"/>
      <c r="M11" s="13"/>
      <c r="N11" s="16"/>
    </row>
    <row r="12" spans="2:14" ht="15" customHeight="1">
      <c r="B12" s="7"/>
      <c r="C12" s="12"/>
      <c r="D12" s="15"/>
      <c r="E12" s="48"/>
      <c r="F12" s="12"/>
      <c r="G12" s="13"/>
      <c r="H12" s="49"/>
      <c r="I12" s="49"/>
      <c r="J12" s="49"/>
      <c r="K12" s="49"/>
      <c r="L12" s="53"/>
      <c r="M12" s="13"/>
      <c r="N12" s="16"/>
    </row>
    <row r="13" spans="2:14" ht="15" customHeight="1">
      <c r="B13" s="7"/>
      <c r="C13" s="12"/>
      <c r="D13" s="15"/>
      <c r="E13" s="48"/>
      <c r="F13" s="12"/>
      <c r="G13" s="13"/>
      <c r="H13" s="49"/>
      <c r="I13" s="49"/>
      <c r="J13" s="49"/>
      <c r="K13" s="49"/>
      <c r="L13" s="53"/>
      <c r="M13" s="13"/>
      <c r="N13" s="16"/>
    </row>
    <row r="14" spans="2:14" ht="15" customHeight="1">
      <c r="B14" s="7"/>
      <c r="C14" s="12"/>
      <c r="D14" s="15"/>
      <c r="E14" s="48"/>
      <c r="F14" s="12"/>
      <c r="G14" s="13"/>
      <c r="H14" s="49"/>
      <c r="I14" s="49"/>
      <c r="J14" s="49"/>
      <c r="K14" s="49"/>
      <c r="L14" s="53"/>
      <c r="M14" s="13"/>
      <c r="N14" s="16"/>
    </row>
    <row r="15" spans="2:16" ht="15" customHeight="1">
      <c r="B15" s="7"/>
      <c r="C15" s="12"/>
      <c r="D15" s="15"/>
      <c r="E15" s="48"/>
      <c r="F15" s="12"/>
      <c r="G15" s="13"/>
      <c r="H15" s="49"/>
      <c r="I15" s="49"/>
      <c r="J15" s="49"/>
      <c r="K15" s="49"/>
      <c r="L15" s="53"/>
      <c r="M15" s="13"/>
      <c r="N15" s="16"/>
      <c r="O15" s="5"/>
      <c r="P15" s="5"/>
    </row>
    <row r="16" spans="2:14" ht="15" customHeight="1">
      <c r="B16" s="7"/>
      <c r="C16" s="12"/>
      <c r="D16" s="15"/>
      <c r="E16" s="48"/>
      <c r="F16" s="12"/>
      <c r="G16" s="13"/>
      <c r="H16" s="49"/>
      <c r="I16" s="49"/>
      <c r="J16" s="49"/>
      <c r="K16" s="49"/>
      <c r="L16" s="53"/>
      <c r="M16" s="13"/>
      <c r="N16" s="16"/>
    </row>
    <row r="17" spans="2:14" ht="15" customHeight="1">
      <c r="B17" s="7"/>
      <c r="C17" s="12"/>
      <c r="D17" s="15"/>
      <c r="E17" s="48"/>
      <c r="F17" s="12"/>
      <c r="G17" s="13"/>
      <c r="H17" s="49"/>
      <c r="I17" s="49"/>
      <c r="J17" s="49"/>
      <c r="K17" s="49"/>
      <c r="L17" s="53"/>
      <c r="M17" s="13"/>
      <c r="N17" s="16"/>
    </row>
    <row r="18" spans="2:14" ht="15" customHeight="1">
      <c r="B18" s="7"/>
      <c r="C18" s="48"/>
      <c r="D18" s="50"/>
      <c r="E18" s="48"/>
      <c r="F18" s="48"/>
      <c r="G18" s="51"/>
      <c r="H18" s="49"/>
      <c r="I18" s="49"/>
      <c r="J18" s="49"/>
      <c r="K18" s="49"/>
      <c r="L18" s="53"/>
      <c r="M18" s="49"/>
      <c r="N18" s="54"/>
    </row>
    <row r="19" spans="2:14" ht="15" customHeight="1">
      <c r="B19" s="7"/>
      <c r="C19" s="48"/>
      <c r="D19" s="50"/>
      <c r="E19" s="48"/>
      <c r="F19" s="48"/>
      <c r="G19" s="51"/>
      <c r="H19" s="49"/>
      <c r="I19" s="49"/>
      <c r="J19" s="49"/>
      <c r="K19" s="49"/>
      <c r="L19" s="53"/>
      <c r="M19" s="49"/>
      <c r="N19" s="54"/>
    </row>
    <row r="20" spans="2:14" ht="15" customHeight="1">
      <c r="B20" s="7"/>
      <c r="C20" s="48"/>
      <c r="D20" s="50"/>
      <c r="E20" s="48"/>
      <c r="F20" s="48"/>
      <c r="G20" s="51"/>
      <c r="H20" s="49"/>
      <c r="I20" s="49"/>
      <c r="J20" s="49"/>
      <c r="K20" s="49"/>
      <c r="L20" s="53"/>
      <c r="M20" s="49"/>
      <c r="N20" s="54"/>
    </row>
    <row r="21" spans="2:14" ht="15" customHeight="1">
      <c r="B21" s="7"/>
      <c r="C21" s="48"/>
      <c r="D21" s="50"/>
      <c r="E21" s="48"/>
      <c r="F21" s="48"/>
      <c r="G21" s="51"/>
      <c r="H21" s="49"/>
      <c r="I21" s="49"/>
      <c r="J21" s="49"/>
      <c r="K21" s="49"/>
      <c r="L21" s="53"/>
      <c r="M21" s="49"/>
      <c r="N21" s="54"/>
    </row>
    <row r="22" spans="2:14" ht="15" customHeight="1">
      <c r="B22" s="7"/>
      <c r="C22" s="48"/>
      <c r="D22" s="50"/>
      <c r="E22" s="48"/>
      <c r="F22" s="48"/>
      <c r="G22" s="51"/>
      <c r="H22" s="49"/>
      <c r="I22" s="49"/>
      <c r="J22" s="49"/>
      <c r="K22" s="49"/>
      <c r="L22" s="53"/>
      <c r="M22" s="49"/>
      <c r="N22" s="54"/>
    </row>
    <row r="23" spans="2:14" ht="15" customHeight="1">
      <c r="B23" s="7"/>
      <c r="C23" s="48"/>
      <c r="D23" s="50"/>
      <c r="E23" s="48"/>
      <c r="F23" s="48"/>
      <c r="G23" s="51"/>
      <c r="H23" s="49"/>
      <c r="I23" s="49"/>
      <c r="J23" s="49"/>
      <c r="K23" s="49"/>
      <c r="L23" s="53"/>
      <c r="M23" s="49"/>
      <c r="N23" s="54"/>
    </row>
    <row r="24" spans="2:14" ht="15" customHeight="1">
      <c r="B24" s="7"/>
      <c r="C24" s="48"/>
      <c r="D24" s="50"/>
      <c r="E24" s="48"/>
      <c r="F24" s="48"/>
      <c r="G24" s="51"/>
      <c r="H24" s="49"/>
      <c r="I24" s="49"/>
      <c r="J24" s="49"/>
      <c r="K24" s="49"/>
      <c r="L24" s="53"/>
      <c r="M24" s="49"/>
      <c r="N24" s="54"/>
    </row>
    <row r="25" spans="2:14" ht="15" customHeight="1">
      <c r="B25" s="7"/>
      <c r="C25" s="48"/>
      <c r="D25" s="50"/>
      <c r="E25" s="48"/>
      <c r="F25" s="48"/>
      <c r="G25" s="51"/>
      <c r="H25" s="49"/>
      <c r="I25" s="49"/>
      <c r="J25" s="49"/>
      <c r="K25" s="49"/>
      <c r="L25" s="53"/>
      <c r="M25" s="49"/>
      <c r="N25" s="54"/>
    </row>
    <row r="26" spans="2:14" ht="15" customHeight="1">
      <c r="B26" s="7"/>
      <c r="C26" s="52"/>
      <c r="D26" s="50"/>
      <c r="E26" s="48"/>
      <c r="F26" s="48"/>
      <c r="G26" s="51"/>
      <c r="H26" s="49"/>
      <c r="I26" s="49"/>
      <c r="J26" s="49"/>
      <c r="K26" s="49"/>
      <c r="L26" s="53"/>
      <c r="M26" s="49"/>
      <c r="N26" s="54"/>
    </row>
    <row r="27" spans="2:14" ht="15" customHeight="1">
      <c r="B27" s="10" t="s">
        <v>49</v>
      </c>
      <c r="C27" s="10"/>
      <c r="D27" s="10"/>
      <c r="E27" s="10"/>
      <c r="F27" s="10"/>
      <c r="G27" s="13">
        <f>SUM(G3:G26)</f>
        <v>166.12</v>
      </c>
      <c r="H27" s="13"/>
      <c r="I27" s="13"/>
      <c r="J27" s="13"/>
      <c r="K27" s="13"/>
      <c r="L27" s="13">
        <f>SUM(L3:L23)</f>
        <v>1196064</v>
      </c>
      <c r="M27" s="13"/>
      <c r="N27" s="16"/>
    </row>
  </sheetData>
  <sheetProtection/>
  <mergeCells count="11">
    <mergeCell ref="H1:I1"/>
    <mergeCell ref="J1:L1"/>
    <mergeCell ref="B27:F27"/>
    <mergeCell ref="B1:B2"/>
    <mergeCell ref="C1:C2"/>
    <mergeCell ref="D1:D2"/>
    <mergeCell ref="E1:E2"/>
    <mergeCell ref="F1:F2"/>
    <mergeCell ref="G1:G2"/>
    <mergeCell ref="M1:M2"/>
    <mergeCell ref="N1:N2"/>
  </mergeCells>
  <printOptions gridLines="1" horizontalCentered="1"/>
  <pageMargins left="0.7479166666666667" right="0.7479166666666667" top="1.45625" bottom="0.9840277777777777" header="0.7479166666666667" footer="0.5118055555555555"/>
  <pageSetup horizontalDpi="600" verticalDpi="600" orientation="landscape" paperSize="9"/>
  <headerFooter alignWithMargins="0">
    <oddHeader>&amp;L
被评估自然人:郗大兴、马辉&amp;C&amp;16&amp;B房屋建筑物评估明细表&amp;12
评估基准日:2020年09月28日&amp;R表5_1_1
共&amp;N页第&amp;P页
金额单位：人民币元</oddHeader>
    <oddFooter xml:space="preserve">&amp;L资产占有单位填表人:
填表日期:&amp;R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B1">
      <selection activeCell="C25" sqref="C25"/>
    </sheetView>
  </sheetViews>
  <sheetFormatPr defaultColWidth="9.00390625" defaultRowHeight="15" customHeight="1"/>
  <cols>
    <col min="1" max="1" width="9.00390625" style="2" hidden="1" customWidth="1"/>
    <col min="2" max="2" width="6.00390625" style="43" customWidth="1"/>
    <col min="3" max="3" width="12.25390625" style="4" customWidth="1"/>
    <col min="4" max="4" width="5.25390625" style="4" customWidth="1"/>
    <col min="5" max="5" width="7.25390625" style="4" customWidth="1"/>
    <col min="6" max="6" width="7.375" style="5" customWidth="1"/>
    <col min="7" max="7" width="7.75390625" style="5" customWidth="1"/>
    <col min="8" max="8" width="7.125" style="5" customWidth="1"/>
    <col min="9" max="9" width="9.875" style="5" customWidth="1"/>
    <col min="10" max="10" width="9.25390625" style="5" customWidth="1"/>
    <col min="11" max="11" width="11.625" style="5" customWidth="1"/>
    <col min="12" max="12" width="9.00390625" style="22" customWidth="1"/>
    <col min="13" max="13" width="11.625" style="5" customWidth="1"/>
    <col min="14" max="14" width="15.00390625" style="5" customWidth="1"/>
    <col min="15" max="16" width="9.00390625" style="4" hidden="1" customWidth="1"/>
    <col min="17" max="16384" width="9.00390625" style="4" customWidth="1"/>
  </cols>
  <sheetData>
    <row r="1" spans="1:14" s="1" customFormat="1" ht="15" customHeight="1">
      <c r="A1" s="6"/>
      <c r="B1" s="44" t="s">
        <v>32</v>
      </c>
      <c r="C1" s="1" t="s">
        <v>50</v>
      </c>
      <c r="D1" s="1" t="s">
        <v>35</v>
      </c>
      <c r="E1" s="1" t="s">
        <v>51</v>
      </c>
      <c r="F1" s="45" t="s">
        <v>52</v>
      </c>
      <c r="G1" s="45" t="s">
        <v>53</v>
      </c>
      <c r="H1" s="45" t="s">
        <v>37</v>
      </c>
      <c r="I1" s="45" t="s">
        <v>38</v>
      </c>
      <c r="J1" s="45"/>
      <c r="K1" s="45" t="s">
        <v>4</v>
      </c>
      <c r="L1" s="45"/>
      <c r="M1" s="45"/>
      <c r="N1" s="45" t="s">
        <v>40</v>
      </c>
    </row>
    <row r="2" spans="1:14" s="1" customFormat="1" ht="15" customHeight="1">
      <c r="A2" s="6"/>
      <c r="B2" s="44"/>
      <c r="F2" s="45"/>
      <c r="G2" s="45"/>
      <c r="H2" s="45"/>
      <c r="I2" s="45" t="s">
        <v>41</v>
      </c>
      <c r="J2" s="45" t="s">
        <v>42</v>
      </c>
      <c r="K2" s="45" t="s">
        <v>41</v>
      </c>
      <c r="L2" s="45" t="s">
        <v>43</v>
      </c>
      <c r="M2" s="45" t="s">
        <v>42</v>
      </c>
      <c r="N2" s="45"/>
    </row>
    <row r="3" ht="15" customHeight="1">
      <c r="D3" s="21"/>
    </row>
    <row r="27" spans="2:13" ht="15" customHeight="1">
      <c r="B27" s="43" t="s">
        <v>49</v>
      </c>
      <c r="C27" s="46"/>
      <c r="M27" s="5">
        <f>SUM(M3:M26)</f>
        <v>0</v>
      </c>
    </row>
  </sheetData>
  <sheetProtection/>
  <mergeCells count="11">
    <mergeCell ref="I1:J1"/>
    <mergeCell ref="K1:M1"/>
    <mergeCell ref="B27:C27"/>
    <mergeCell ref="B1:B2"/>
    <mergeCell ref="C1:C2"/>
    <mergeCell ref="D1:D2"/>
    <mergeCell ref="E1:E2"/>
    <mergeCell ref="F1:F2"/>
    <mergeCell ref="G1:G2"/>
    <mergeCell ref="H1:H2"/>
    <mergeCell ref="N1:N2"/>
  </mergeCells>
  <printOptions gridLines="1" horizontalCentered="1"/>
  <pageMargins left="0.7480314960629921" right="0.7480314960629921" top="1.4566929133858268" bottom="0.9842519685039371" header="0.7480314960629921" footer="0.5118110236220472"/>
  <pageSetup horizontalDpi="600" verticalDpi="600" orientation="landscape" paperSize="9"/>
  <headerFooter alignWithMargins="0">
    <oddHeader>&amp;L
&amp;14
&amp;12被评估单位名称:辽源市彤坤新能源科技有限公司&amp;C&amp;"宋体,加粗"&amp;16固定资产—构筑物及其他辅助设施评估明细表
&amp;"宋体,常规"&amp;12评估基准日:2016年06月07日&amp;R表5_1_2
共&amp;N页第&amp;P页
金额单位：人民币元</oddHeader>
    <oddFooter>&amp;L资产占有单位填表人:
填表日期: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B1">
      <selection activeCell="B1" sqref="B1:P27"/>
    </sheetView>
  </sheetViews>
  <sheetFormatPr defaultColWidth="9.00390625" defaultRowHeight="15" customHeight="1"/>
  <cols>
    <col min="1" max="1" width="9.00390625" style="2" hidden="1" customWidth="1"/>
    <col min="2" max="2" width="6.25390625" style="3" customWidth="1"/>
    <col min="3" max="3" width="8.25390625" style="4" customWidth="1"/>
    <col min="4" max="4" width="9.125" style="4" customWidth="1"/>
    <col min="5" max="5" width="8.125" style="4" customWidth="1"/>
    <col min="6" max="6" width="3.625" style="5" customWidth="1"/>
    <col min="7" max="7" width="4.875" style="21" customWidth="1"/>
    <col min="8" max="8" width="7.50390625" style="4" customWidth="1"/>
    <col min="9" max="9" width="7.375" style="4" customWidth="1"/>
    <col min="10" max="10" width="8.875" style="5" customWidth="1"/>
    <col min="11" max="11" width="6.875" style="5" customWidth="1"/>
    <col min="12" max="12" width="13.50390625" style="5" customWidth="1"/>
    <col min="13" max="13" width="9.00390625" style="22" customWidth="1"/>
    <col min="14" max="14" width="10.25390625" style="5" customWidth="1"/>
    <col min="15" max="15" width="5.625" style="5" customWidth="1"/>
    <col min="16" max="16" width="9.125" style="4" customWidth="1"/>
    <col min="17" max="18" width="9.00390625" style="4" hidden="1" customWidth="1"/>
    <col min="19" max="16384" width="9.00390625" style="4" customWidth="1"/>
  </cols>
  <sheetData>
    <row r="1" spans="1:16" s="1" customFormat="1" ht="15" customHeight="1">
      <c r="A1" s="6"/>
      <c r="B1" s="7" t="s">
        <v>32</v>
      </c>
      <c r="C1" s="8" t="s">
        <v>54</v>
      </c>
      <c r="D1" s="8" t="s">
        <v>55</v>
      </c>
      <c r="E1" s="8" t="s">
        <v>56</v>
      </c>
      <c r="F1" s="9" t="s">
        <v>57</v>
      </c>
      <c r="G1" s="8" t="s">
        <v>58</v>
      </c>
      <c r="H1" s="8" t="s">
        <v>59</v>
      </c>
      <c r="I1" s="8" t="s">
        <v>60</v>
      </c>
      <c r="J1" s="9" t="s">
        <v>38</v>
      </c>
      <c r="K1" s="9"/>
      <c r="L1" s="9" t="s">
        <v>4</v>
      </c>
      <c r="M1" s="9"/>
      <c r="N1" s="9"/>
      <c r="O1" s="9" t="s">
        <v>6</v>
      </c>
      <c r="P1" s="8" t="s">
        <v>40</v>
      </c>
    </row>
    <row r="2" spans="1:16" s="1" customFormat="1" ht="15" customHeight="1">
      <c r="A2" s="6"/>
      <c r="B2" s="7"/>
      <c r="C2" s="8"/>
      <c r="D2" s="8"/>
      <c r="E2" s="8"/>
      <c r="F2" s="9"/>
      <c r="G2" s="8"/>
      <c r="H2" s="8"/>
      <c r="I2" s="8"/>
      <c r="J2" s="9" t="s">
        <v>41</v>
      </c>
      <c r="K2" s="9" t="s">
        <v>42</v>
      </c>
      <c r="L2" s="9" t="s">
        <v>41</v>
      </c>
      <c r="M2" s="9" t="s">
        <v>43</v>
      </c>
      <c r="N2" s="9" t="s">
        <v>42</v>
      </c>
      <c r="O2" s="9"/>
      <c r="P2" s="8"/>
    </row>
    <row r="3" spans="2:16" ht="15" customHeight="1">
      <c r="B3" s="10">
        <v>1</v>
      </c>
      <c r="C3" s="27" t="s">
        <v>61</v>
      </c>
      <c r="D3" s="28"/>
      <c r="E3" s="15"/>
      <c r="F3" s="16">
        <v>2</v>
      </c>
      <c r="G3" s="12" t="s">
        <v>62</v>
      </c>
      <c r="H3" s="15"/>
      <c r="I3" s="15"/>
      <c r="J3" s="16"/>
      <c r="K3" s="16"/>
      <c r="L3" s="39">
        <f>38000*2</f>
        <v>76000</v>
      </c>
      <c r="M3" s="13">
        <v>85</v>
      </c>
      <c r="N3" s="16">
        <f>L3*M3/100</f>
        <v>64600</v>
      </c>
      <c r="O3" s="16"/>
      <c r="P3" s="15"/>
    </row>
    <row r="4" spans="2:16" ht="15" customHeight="1">
      <c r="B4" s="10">
        <v>2</v>
      </c>
      <c r="C4" s="27" t="s">
        <v>63</v>
      </c>
      <c r="D4" s="28" t="s">
        <v>64</v>
      </c>
      <c r="E4" s="15"/>
      <c r="F4" s="16">
        <v>4</v>
      </c>
      <c r="G4" s="12" t="s">
        <v>62</v>
      </c>
      <c r="H4" s="15"/>
      <c r="I4" s="15"/>
      <c r="J4" s="16"/>
      <c r="K4" s="16"/>
      <c r="L4" s="39">
        <f>4*850000</f>
        <v>3400000</v>
      </c>
      <c r="M4" s="13">
        <v>85</v>
      </c>
      <c r="N4" s="16">
        <f aca="true" t="shared" si="0" ref="N4:N11">L4*M4/100</f>
        <v>2890000</v>
      </c>
      <c r="O4" s="16"/>
      <c r="P4" s="15"/>
    </row>
    <row r="5" spans="2:16" ht="15" customHeight="1">
      <c r="B5" s="10">
        <v>3</v>
      </c>
      <c r="C5" s="27" t="s">
        <v>63</v>
      </c>
      <c r="D5" s="28" t="s">
        <v>65</v>
      </c>
      <c r="E5" s="15"/>
      <c r="F5" s="16">
        <v>1</v>
      </c>
      <c r="G5" s="12" t="s">
        <v>62</v>
      </c>
      <c r="H5" s="15"/>
      <c r="I5" s="15"/>
      <c r="J5" s="16"/>
      <c r="K5" s="16"/>
      <c r="L5" s="39">
        <f>480000</f>
        <v>480000</v>
      </c>
      <c r="M5" s="13">
        <v>85</v>
      </c>
      <c r="N5" s="16">
        <f t="shared" si="0"/>
        <v>408000</v>
      </c>
      <c r="O5" s="16"/>
      <c r="P5" s="15"/>
    </row>
    <row r="6" spans="2:16" ht="15" customHeight="1">
      <c r="B6" s="10">
        <v>4</v>
      </c>
      <c r="C6" s="31" t="s">
        <v>66</v>
      </c>
      <c r="D6" s="28" t="s">
        <v>67</v>
      </c>
      <c r="E6" s="15"/>
      <c r="F6" s="16">
        <v>5</v>
      </c>
      <c r="G6" s="12" t="s">
        <v>62</v>
      </c>
      <c r="H6" s="15"/>
      <c r="I6" s="15"/>
      <c r="J6" s="16"/>
      <c r="K6" s="16"/>
      <c r="L6" s="39">
        <v>255000</v>
      </c>
      <c r="M6" s="13">
        <v>85</v>
      </c>
      <c r="N6" s="16">
        <f t="shared" si="0"/>
        <v>216750</v>
      </c>
      <c r="O6" s="16"/>
      <c r="P6" s="15"/>
    </row>
    <row r="7" spans="2:16" ht="15" customHeight="1">
      <c r="B7" s="10">
        <v>5</v>
      </c>
      <c r="C7" s="31" t="s">
        <v>68</v>
      </c>
      <c r="D7" s="28" t="s">
        <v>69</v>
      </c>
      <c r="E7" s="15"/>
      <c r="F7" s="16">
        <v>5</v>
      </c>
      <c r="G7" s="12" t="s">
        <v>62</v>
      </c>
      <c r="H7" s="15"/>
      <c r="I7" s="15"/>
      <c r="J7" s="16"/>
      <c r="K7" s="16"/>
      <c r="L7" s="39">
        <v>100000</v>
      </c>
      <c r="M7" s="13">
        <v>85</v>
      </c>
      <c r="N7" s="16">
        <f t="shared" si="0"/>
        <v>85000</v>
      </c>
      <c r="O7" s="16"/>
      <c r="P7" s="15"/>
    </row>
    <row r="8" spans="2:16" ht="15" customHeight="1">
      <c r="B8" s="10">
        <v>6</v>
      </c>
      <c r="C8" s="31" t="s">
        <v>70</v>
      </c>
      <c r="D8" s="28" t="s">
        <v>71</v>
      </c>
      <c r="E8" s="15"/>
      <c r="F8" s="16">
        <v>5</v>
      </c>
      <c r="G8" s="12" t="s">
        <v>72</v>
      </c>
      <c r="H8" s="15"/>
      <c r="I8" s="15"/>
      <c r="J8" s="16"/>
      <c r="K8" s="16"/>
      <c r="L8" s="39">
        <v>175000</v>
      </c>
      <c r="M8" s="13">
        <v>85</v>
      </c>
      <c r="N8" s="16">
        <f t="shared" si="0"/>
        <v>148750</v>
      </c>
      <c r="O8" s="16"/>
      <c r="P8" s="15"/>
    </row>
    <row r="9" spans="2:16" ht="15" customHeight="1">
      <c r="B9" s="10">
        <v>7</v>
      </c>
      <c r="C9" s="31" t="s">
        <v>70</v>
      </c>
      <c r="D9" s="28" t="s">
        <v>73</v>
      </c>
      <c r="E9" s="15"/>
      <c r="F9" s="16">
        <v>5</v>
      </c>
      <c r="G9" s="12" t="s">
        <v>72</v>
      </c>
      <c r="H9" s="15"/>
      <c r="I9" s="15"/>
      <c r="J9" s="16"/>
      <c r="K9" s="16"/>
      <c r="L9" s="39">
        <v>340000</v>
      </c>
      <c r="M9" s="13">
        <v>85</v>
      </c>
      <c r="N9" s="16">
        <f t="shared" si="0"/>
        <v>289000</v>
      </c>
      <c r="O9" s="16"/>
      <c r="P9" s="15"/>
    </row>
    <row r="10" spans="2:16" ht="15" customHeight="1">
      <c r="B10" s="10">
        <v>8</v>
      </c>
      <c r="C10" s="31" t="s">
        <v>74</v>
      </c>
      <c r="D10" s="28"/>
      <c r="E10" s="15"/>
      <c r="F10" s="16">
        <v>1</v>
      </c>
      <c r="G10" s="12" t="s">
        <v>72</v>
      </c>
      <c r="H10" s="15"/>
      <c r="I10" s="15"/>
      <c r="J10" s="16"/>
      <c r="K10" s="16"/>
      <c r="L10" s="39">
        <v>408300</v>
      </c>
      <c r="M10" s="13">
        <v>85</v>
      </c>
      <c r="N10" s="16">
        <f t="shared" si="0"/>
        <v>347055</v>
      </c>
      <c r="O10" s="16"/>
      <c r="P10" s="15" t="s">
        <v>75</v>
      </c>
    </row>
    <row r="11" spans="2:16" ht="15" customHeight="1">
      <c r="B11" s="10">
        <v>9</v>
      </c>
      <c r="C11" s="27" t="s">
        <v>76</v>
      </c>
      <c r="D11" s="28"/>
      <c r="E11" s="15"/>
      <c r="F11" s="16">
        <v>1</v>
      </c>
      <c r="G11" s="12" t="s">
        <v>72</v>
      </c>
      <c r="H11" s="15"/>
      <c r="I11" s="15"/>
      <c r="J11" s="16"/>
      <c r="K11" s="16"/>
      <c r="L11" s="39">
        <v>2270000</v>
      </c>
      <c r="M11" s="13">
        <v>85</v>
      </c>
      <c r="N11" s="16">
        <f t="shared" si="0"/>
        <v>1929500</v>
      </c>
      <c r="O11" s="16"/>
      <c r="P11" s="15"/>
    </row>
    <row r="12" spans="2:16" ht="15" customHeight="1">
      <c r="B12" s="10"/>
      <c r="C12" s="27"/>
      <c r="D12" s="28"/>
      <c r="E12" s="15"/>
      <c r="F12" s="16"/>
      <c r="G12" s="12"/>
      <c r="H12" s="15"/>
      <c r="I12" s="15"/>
      <c r="J12" s="16"/>
      <c r="K12" s="16"/>
      <c r="L12" s="39"/>
      <c r="M12" s="13"/>
      <c r="N12" s="16"/>
      <c r="O12" s="16"/>
      <c r="P12" s="15"/>
    </row>
    <row r="13" spans="2:16" ht="15" customHeight="1">
      <c r="B13" s="10"/>
      <c r="C13" s="27"/>
      <c r="D13" s="28"/>
      <c r="E13" s="15"/>
      <c r="F13" s="16"/>
      <c r="G13" s="12"/>
      <c r="H13" s="15"/>
      <c r="I13" s="15"/>
      <c r="J13" s="16"/>
      <c r="K13" s="16"/>
      <c r="L13" s="39"/>
      <c r="M13" s="13"/>
      <c r="N13" s="16"/>
      <c r="O13" s="16"/>
      <c r="P13" s="15"/>
    </row>
    <row r="14" spans="2:16" ht="15" customHeight="1">
      <c r="B14" s="10"/>
      <c r="C14" s="27"/>
      <c r="D14" s="28"/>
      <c r="E14" s="15"/>
      <c r="F14" s="16"/>
      <c r="G14" s="12"/>
      <c r="H14" s="15"/>
      <c r="I14" s="15"/>
      <c r="J14" s="16"/>
      <c r="K14" s="16"/>
      <c r="L14" s="39"/>
      <c r="M14" s="13"/>
      <c r="N14" s="16"/>
      <c r="O14" s="16"/>
      <c r="P14" s="15"/>
    </row>
    <row r="15" spans="2:16" ht="15" customHeight="1">
      <c r="B15" s="10"/>
      <c r="C15" s="27"/>
      <c r="D15" s="28"/>
      <c r="E15" s="15"/>
      <c r="F15" s="16"/>
      <c r="G15" s="12"/>
      <c r="H15" s="15"/>
      <c r="I15" s="15"/>
      <c r="J15" s="16"/>
      <c r="K15" s="16"/>
      <c r="L15" s="39"/>
      <c r="M15" s="13"/>
      <c r="N15" s="16"/>
      <c r="O15" s="16"/>
      <c r="P15" s="15"/>
    </row>
    <row r="16" spans="2:16" ht="15" customHeight="1">
      <c r="B16" s="10"/>
      <c r="C16" s="27"/>
      <c r="D16" s="28"/>
      <c r="E16" s="15"/>
      <c r="F16" s="16"/>
      <c r="G16" s="12"/>
      <c r="H16" s="15"/>
      <c r="I16" s="15"/>
      <c r="J16" s="16"/>
      <c r="K16" s="16"/>
      <c r="L16" s="39"/>
      <c r="M16" s="13"/>
      <c r="N16" s="16"/>
      <c r="O16" s="16"/>
      <c r="P16" s="15"/>
    </row>
    <row r="17" spans="2:16" ht="15" customHeight="1">
      <c r="B17" s="10"/>
      <c r="C17" s="27"/>
      <c r="D17" s="28"/>
      <c r="E17" s="15"/>
      <c r="F17" s="16"/>
      <c r="G17" s="12"/>
      <c r="H17" s="15"/>
      <c r="I17" s="15"/>
      <c r="J17" s="16"/>
      <c r="K17" s="16"/>
      <c r="L17" s="39"/>
      <c r="M17" s="13"/>
      <c r="N17" s="16"/>
      <c r="O17" s="16"/>
      <c r="P17" s="15"/>
    </row>
    <row r="18" spans="2:16" ht="15" customHeight="1">
      <c r="B18" s="10"/>
      <c r="C18" s="27"/>
      <c r="D18" s="28"/>
      <c r="E18" s="15"/>
      <c r="F18" s="16"/>
      <c r="G18" s="12"/>
      <c r="H18" s="15"/>
      <c r="I18" s="15"/>
      <c r="J18" s="16"/>
      <c r="K18" s="16"/>
      <c r="L18" s="39"/>
      <c r="M18" s="13"/>
      <c r="N18" s="16"/>
      <c r="O18" s="16"/>
      <c r="P18" s="15"/>
    </row>
    <row r="19" spans="2:16" ht="15" customHeight="1">
      <c r="B19" s="10"/>
      <c r="C19" s="27"/>
      <c r="D19" s="36"/>
      <c r="E19" s="15"/>
      <c r="F19" s="16"/>
      <c r="G19" s="12"/>
      <c r="H19" s="15"/>
      <c r="I19" s="15"/>
      <c r="J19" s="16"/>
      <c r="K19" s="16"/>
      <c r="L19" s="39"/>
      <c r="M19" s="13"/>
      <c r="N19" s="16"/>
      <c r="O19" s="16"/>
      <c r="P19" s="15"/>
    </row>
    <row r="20" spans="2:16" ht="15" customHeight="1">
      <c r="B20" s="10"/>
      <c r="C20" s="27"/>
      <c r="D20" s="36"/>
      <c r="E20" s="15"/>
      <c r="F20" s="16"/>
      <c r="G20" s="12"/>
      <c r="H20" s="15"/>
      <c r="I20" s="15"/>
      <c r="J20" s="16"/>
      <c r="K20" s="16"/>
      <c r="L20" s="39"/>
      <c r="M20" s="13"/>
      <c r="N20" s="16"/>
      <c r="O20" s="16"/>
      <c r="P20" s="15"/>
    </row>
    <row r="21" spans="2:16" ht="15" customHeight="1">
      <c r="B21" s="10"/>
      <c r="C21" s="27"/>
      <c r="D21" s="36"/>
      <c r="E21" s="15"/>
      <c r="F21" s="16"/>
      <c r="G21" s="12"/>
      <c r="H21" s="15"/>
      <c r="I21" s="15"/>
      <c r="J21" s="16"/>
      <c r="K21" s="16"/>
      <c r="L21" s="39"/>
      <c r="M21" s="13"/>
      <c r="N21" s="16"/>
      <c r="O21" s="16"/>
      <c r="P21" s="15"/>
    </row>
    <row r="22" spans="2:16" ht="15" customHeight="1">
      <c r="B22" s="10"/>
      <c r="C22" s="27"/>
      <c r="D22" s="28"/>
      <c r="E22" s="15"/>
      <c r="F22" s="16"/>
      <c r="G22" s="12"/>
      <c r="H22" s="15"/>
      <c r="I22" s="15"/>
      <c r="J22" s="16"/>
      <c r="K22" s="16"/>
      <c r="L22" s="39"/>
      <c r="M22" s="13"/>
      <c r="N22" s="16"/>
      <c r="O22" s="16"/>
      <c r="P22" s="15"/>
    </row>
    <row r="23" spans="2:16" ht="15" customHeight="1">
      <c r="B23" s="10"/>
      <c r="C23" s="27"/>
      <c r="D23" s="28"/>
      <c r="E23" s="15"/>
      <c r="F23" s="16"/>
      <c r="G23" s="12"/>
      <c r="H23" s="15"/>
      <c r="I23" s="15"/>
      <c r="J23" s="16"/>
      <c r="K23" s="16"/>
      <c r="L23" s="39"/>
      <c r="M23" s="13"/>
      <c r="N23" s="16"/>
      <c r="O23" s="16"/>
      <c r="P23" s="15"/>
    </row>
    <row r="24" spans="2:16" ht="15" customHeight="1">
      <c r="B24" s="10"/>
      <c r="C24" s="27"/>
      <c r="D24" s="36"/>
      <c r="E24" s="15"/>
      <c r="F24" s="16"/>
      <c r="G24" s="12"/>
      <c r="H24" s="15"/>
      <c r="I24" s="15"/>
      <c r="J24" s="16"/>
      <c r="K24" s="16"/>
      <c r="L24" s="39"/>
      <c r="M24" s="13"/>
      <c r="N24" s="16"/>
      <c r="O24" s="16"/>
      <c r="P24" s="15"/>
    </row>
    <row r="25" spans="2:16" ht="15" customHeight="1">
      <c r="B25" s="10"/>
      <c r="C25" s="27"/>
      <c r="D25" s="36"/>
      <c r="E25" s="15"/>
      <c r="F25" s="16"/>
      <c r="G25" s="12"/>
      <c r="H25" s="15"/>
      <c r="I25" s="15"/>
      <c r="J25" s="16"/>
      <c r="K25" s="16"/>
      <c r="L25" s="39"/>
      <c r="M25" s="13"/>
      <c r="N25" s="16"/>
      <c r="O25" s="16"/>
      <c r="P25" s="15"/>
    </row>
    <row r="26" spans="2:16" ht="15" customHeight="1">
      <c r="B26" s="10"/>
      <c r="C26" s="27"/>
      <c r="D26" s="36"/>
      <c r="E26" s="15"/>
      <c r="F26" s="16"/>
      <c r="G26" s="12"/>
      <c r="H26" s="15"/>
      <c r="I26" s="15"/>
      <c r="J26" s="16"/>
      <c r="K26" s="16"/>
      <c r="L26" s="39"/>
      <c r="M26" s="13"/>
      <c r="N26" s="16"/>
      <c r="O26" s="16"/>
      <c r="P26" s="15"/>
    </row>
    <row r="27" spans="2:16" ht="15" customHeight="1">
      <c r="B27" s="10" t="s">
        <v>77</v>
      </c>
      <c r="C27" s="41"/>
      <c r="D27" s="41"/>
      <c r="E27" s="41"/>
      <c r="F27" s="41"/>
      <c r="G27" s="41"/>
      <c r="H27" s="41"/>
      <c r="I27" s="41"/>
      <c r="J27" s="41"/>
      <c r="K27" s="41"/>
      <c r="L27" s="16">
        <f>SUM(L3:L26)</f>
        <v>7504300</v>
      </c>
      <c r="M27" s="13"/>
      <c r="N27" s="16">
        <f>SUM(N3:N26)</f>
        <v>6378655</v>
      </c>
      <c r="O27" s="16"/>
      <c r="P27" s="15"/>
    </row>
    <row r="28" ht="15" customHeight="1">
      <c r="L28" s="42"/>
    </row>
  </sheetData>
  <sheetProtection/>
  <mergeCells count="13">
    <mergeCell ref="J1:K1"/>
    <mergeCell ref="L1:N1"/>
    <mergeCell ref="C27:K27"/>
    <mergeCell ref="B1:B2"/>
    <mergeCell ref="C1:C2"/>
    <mergeCell ref="D1:D2"/>
    <mergeCell ref="E1:E2"/>
    <mergeCell ref="F1:F2"/>
    <mergeCell ref="G1:G2"/>
    <mergeCell ref="H1:H2"/>
    <mergeCell ref="I1:I2"/>
    <mergeCell ref="O1:O2"/>
    <mergeCell ref="P1:P2"/>
  </mergeCells>
  <printOptions gridLines="1" horizontalCentered="1"/>
  <pageMargins left="0.7513888888888889" right="0.7513888888888889" top="1.4444444444444444" bottom="1" header="0.7513888888888889" footer="0.5"/>
  <pageSetup fitToWidth="0" horizontalDpi="600" verticalDpi="600" orientation="landscape" paperSize="9"/>
  <headerFooter alignWithMargins="0">
    <oddHeader>&amp;L
被评估单位名称:辽源市宝同纸加工有限公司&amp;C&amp;16&amp;B固定资产—机器设备评估明细表&amp;12
评估基准日:2020年07月14日&amp;R表5_2_1
共&amp;N页第&amp;P页
金额单位：人民币元</oddHeader>
    <oddFooter xml:space="preserve">&amp;L资产占有单位填表人:
填表日期:&amp;R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B1">
      <selection activeCell="B1" sqref="B1:P27"/>
    </sheetView>
  </sheetViews>
  <sheetFormatPr defaultColWidth="9.00390625" defaultRowHeight="15" customHeight="1"/>
  <cols>
    <col min="1" max="1" width="9.00390625" style="2" hidden="1" customWidth="1"/>
    <col min="2" max="2" width="6.25390625" style="3" customWidth="1"/>
    <col min="3" max="3" width="8.25390625" style="4" customWidth="1"/>
    <col min="4" max="4" width="9.125" style="4" customWidth="1"/>
    <col min="5" max="5" width="8.125" style="4" customWidth="1"/>
    <col min="6" max="6" width="3.625" style="5" customWidth="1"/>
    <col min="7" max="7" width="4.875" style="21" customWidth="1"/>
    <col min="8" max="8" width="7.50390625" style="4" customWidth="1"/>
    <col min="9" max="9" width="7.375" style="4" customWidth="1"/>
    <col min="10" max="10" width="8.875" style="5" customWidth="1"/>
    <col min="11" max="11" width="6.875" style="5" customWidth="1"/>
    <col min="12" max="12" width="13.50390625" style="5" customWidth="1"/>
    <col min="13" max="13" width="9.00390625" style="22" customWidth="1"/>
    <col min="14" max="14" width="10.25390625" style="5" customWidth="1"/>
    <col min="15" max="15" width="5.625" style="5" customWidth="1"/>
    <col min="16" max="16" width="9.125" style="4" customWidth="1"/>
    <col min="17" max="18" width="9.00390625" style="4" hidden="1" customWidth="1"/>
    <col min="19" max="16384" width="9.00390625" style="4" customWidth="1"/>
  </cols>
  <sheetData>
    <row r="1" spans="1:16" s="1" customFormat="1" ht="15" customHeight="1">
      <c r="A1" s="6"/>
      <c r="B1" s="7" t="s">
        <v>32</v>
      </c>
      <c r="C1" s="8" t="s">
        <v>50</v>
      </c>
      <c r="D1" s="8" t="s">
        <v>78</v>
      </c>
      <c r="E1" s="23" t="s">
        <v>79</v>
      </c>
      <c r="F1" s="24"/>
      <c r="G1" s="8" t="s">
        <v>58</v>
      </c>
      <c r="H1" s="8" t="s">
        <v>59</v>
      </c>
      <c r="I1" s="8" t="s">
        <v>60</v>
      </c>
      <c r="J1" s="9" t="s">
        <v>38</v>
      </c>
      <c r="K1" s="9"/>
      <c r="L1" s="9" t="s">
        <v>4</v>
      </c>
      <c r="M1" s="9"/>
      <c r="N1" s="9"/>
      <c r="O1" s="9" t="s">
        <v>6</v>
      </c>
      <c r="P1" s="8" t="s">
        <v>40</v>
      </c>
    </row>
    <row r="2" spans="1:16" s="1" customFormat="1" ht="15" customHeight="1">
      <c r="A2" s="6"/>
      <c r="B2" s="7"/>
      <c r="C2" s="8"/>
      <c r="D2" s="8"/>
      <c r="E2" s="25"/>
      <c r="F2" s="26"/>
      <c r="G2" s="8"/>
      <c r="H2" s="8"/>
      <c r="I2" s="8"/>
      <c r="J2" s="9" t="s">
        <v>41</v>
      </c>
      <c r="K2" s="9" t="s">
        <v>42</v>
      </c>
      <c r="L2" s="9" t="s">
        <v>41</v>
      </c>
      <c r="M2" s="9" t="s">
        <v>43</v>
      </c>
      <c r="N2" s="9" t="s">
        <v>42</v>
      </c>
      <c r="O2" s="9"/>
      <c r="P2" s="8"/>
    </row>
    <row r="3" spans="2:16" ht="15" customHeight="1">
      <c r="B3" s="10">
        <v>1</v>
      </c>
      <c r="C3" s="27" t="s">
        <v>80</v>
      </c>
      <c r="D3" s="28"/>
      <c r="E3" s="29">
        <v>10020</v>
      </c>
      <c r="F3" s="30"/>
      <c r="G3" s="12" t="s">
        <v>81</v>
      </c>
      <c r="H3" s="15"/>
      <c r="I3" s="15"/>
      <c r="J3" s="16"/>
      <c r="K3" s="16"/>
      <c r="L3" s="39"/>
      <c r="M3" s="13"/>
      <c r="N3" s="16">
        <f>E3*55</f>
        <v>551100</v>
      </c>
      <c r="O3" s="16"/>
      <c r="P3" s="15"/>
    </row>
    <row r="4" spans="2:16" ht="15" customHeight="1">
      <c r="B4" s="10">
        <v>2</v>
      </c>
      <c r="C4" s="27" t="s">
        <v>82</v>
      </c>
      <c r="D4" s="28"/>
      <c r="E4" s="29">
        <v>1500</v>
      </c>
      <c r="F4" s="30"/>
      <c r="G4" s="12" t="s">
        <v>81</v>
      </c>
      <c r="H4" s="15"/>
      <c r="I4" s="15"/>
      <c r="J4" s="16"/>
      <c r="K4" s="16"/>
      <c r="L4" s="39"/>
      <c r="M4" s="13"/>
      <c r="N4" s="16">
        <f>E4*135</f>
        <v>202500</v>
      </c>
      <c r="O4" s="16"/>
      <c r="P4" s="15"/>
    </row>
    <row r="5" spans="2:16" ht="15" customHeight="1">
      <c r="B5" s="10"/>
      <c r="C5" s="27"/>
      <c r="D5" s="28"/>
      <c r="E5" s="29"/>
      <c r="F5" s="30"/>
      <c r="G5" s="12"/>
      <c r="H5" s="15"/>
      <c r="I5" s="15"/>
      <c r="J5" s="16"/>
      <c r="K5" s="16"/>
      <c r="L5" s="39"/>
      <c r="M5" s="13"/>
      <c r="N5" s="16"/>
      <c r="O5" s="16"/>
      <c r="P5" s="15"/>
    </row>
    <row r="6" spans="2:16" ht="15" customHeight="1">
      <c r="B6" s="10"/>
      <c r="C6" s="31"/>
      <c r="D6" s="28"/>
      <c r="E6" s="32"/>
      <c r="F6" s="33"/>
      <c r="G6" s="12"/>
      <c r="H6" s="15"/>
      <c r="I6" s="15"/>
      <c r="J6" s="16"/>
      <c r="K6" s="16"/>
      <c r="L6" s="39"/>
      <c r="M6" s="13"/>
      <c r="N6" s="16"/>
      <c r="O6" s="16"/>
      <c r="P6" s="15"/>
    </row>
    <row r="7" spans="2:16" ht="15" customHeight="1">
      <c r="B7" s="10"/>
      <c r="C7" s="31"/>
      <c r="D7" s="28"/>
      <c r="E7" s="34"/>
      <c r="F7" s="35"/>
      <c r="G7" s="12"/>
      <c r="H7" s="15"/>
      <c r="I7" s="15"/>
      <c r="J7" s="16"/>
      <c r="K7" s="16"/>
      <c r="L7" s="39"/>
      <c r="M7" s="13"/>
      <c r="N7" s="16"/>
      <c r="O7" s="16"/>
      <c r="P7" s="15"/>
    </row>
    <row r="8" spans="2:16" ht="15" customHeight="1">
      <c r="B8" s="10"/>
      <c r="C8" s="31"/>
      <c r="D8" s="28"/>
      <c r="E8" s="34"/>
      <c r="F8" s="35"/>
      <c r="G8" s="12"/>
      <c r="H8" s="15"/>
      <c r="I8" s="15"/>
      <c r="J8" s="16"/>
      <c r="K8" s="16"/>
      <c r="L8" s="39"/>
      <c r="M8" s="13"/>
      <c r="N8" s="16"/>
      <c r="O8" s="16"/>
      <c r="P8" s="15"/>
    </row>
    <row r="9" spans="2:16" ht="15" customHeight="1">
      <c r="B9" s="10"/>
      <c r="C9" s="31"/>
      <c r="D9" s="28"/>
      <c r="E9" s="34"/>
      <c r="F9" s="35"/>
      <c r="G9" s="12"/>
      <c r="H9" s="15"/>
      <c r="I9" s="15"/>
      <c r="J9" s="16"/>
      <c r="K9" s="16"/>
      <c r="L9" s="39"/>
      <c r="M9" s="13"/>
      <c r="N9" s="16"/>
      <c r="O9" s="16"/>
      <c r="P9" s="15"/>
    </row>
    <row r="10" spans="2:16" ht="15" customHeight="1">
      <c r="B10" s="10"/>
      <c r="C10" s="31"/>
      <c r="D10" s="28"/>
      <c r="E10" s="34"/>
      <c r="F10" s="35"/>
      <c r="G10" s="12"/>
      <c r="H10" s="15"/>
      <c r="I10" s="15"/>
      <c r="J10" s="16"/>
      <c r="K10" s="16"/>
      <c r="L10" s="39"/>
      <c r="M10" s="13"/>
      <c r="N10" s="16"/>
      <c r="O10" s="16"/>
      <c r="P10" s="15"/>
    </row>
    <row r="11" spans="2:16" ht="15" customHeight="1">
      <c r="B11" s="10"/>
      <c r="C11" s="27"/>
      <c r="D11" s="28"/>
      <c r="E11" s="34"/>
      <c r="F11" s="35"/>
      <c r="G11" s="12"/>
      <c r="H11" s="15"/>
      <c r="I11" s="15"/>
      <c r="J11" s="16"/>
      <c r="K11" s="16"/>
      <c r="L11" s="39"/>
      <c r="M11" s="13"/>
      <c r="N11" s="16"/>
      <c r="O11" s="16"/>
      <c r="P11" s="15"/>
    </row>
    <row r="12" spans="2:16" ht="15" customHeight="1">
      <c r="B12" s="10"/>
      <c r="C12" s="27"/>
      <c r="D12" s="28"/>
      <c r="E12" s="34"/>
      <c r="F12" s="35"/>
      <c r="G12" s="12"/>
      <c r="H12" s="15"/>
      <c r="I12" s="15"/>
      <c r="J12" s="16"/>
      <c r="K12" s="16"/>
      <c r="L12" s="39"/>
      <c r="M12" s="13"/>
      <c r="N12" s="16"/>
      <c r="O12" s="16"/>
      <c r="P12" s="15"/>
    </row>
    <row r="13" spans="2:16" ht="15" customHeight="1">
      <c r="B13" s="10"/>
      <c r="C13" s="27"/>
      <c r="D13" s="28"/>
      <c r="E13" s="34"/>
      <c r="F13" s="35"/>
      <c r="G13" s="12"/>
      <c r="H13" s="15"/>
      <c r="I13" s="15"/>
      <c r="J13" s="16"/>
      <c r="K13" s="16"/>
      <c r="L13" s="39"/>
      <c r="M13" s="13"/>
      <c r="N13" s="16"/>
      <c r="O13" s="16"/>
      <c r="P13" s="15"/>
    </row>
    <row r="14" spans="2:16" ht="15" customHeight="1">
      <c r="B14" s="10"/>
      <c r="C14" s="27"/>
      <c r="D14" s="28"/>
      <c r="E14" s="34"/>
      <c r="F14" s="35"/>
      <c r="G14" s="12"/>
      <c r="H14" s="15"/>
      <c r="I14" s="15"/>
      <c r="J14" s="16"/>
      <c r="K14" s="16"/>
      <c r="L14" s="39"/>
      <c r="M14" s="13"/>
      <c r="N14" s="16"/>
      <c r="O14" s="16"/>
      <c r="P14" s="15"/>
    </row>
    <row r="15" spans="2:16" ht="15" customHeight="1">
      <c r="B15" s="10"/>
      <c r="C15" s="27"/>
      <c r="D15" s="28"/>
      <c r="E15" s="34"/>
      <c r="F15" s="35"/>
      <c r="G15" s="12"/>
      <c r="H15" s="15"/>
      <c r="I15" s="15"/>
      <c r="J15" s="16"/>
      <c r="K15" s="16"/>
      <c r="L15" s="39"/>
      <c r="M15" s="13"/>
      <c r="N15" s="16"/>
      <c r="O15" s="16"/>
      <c r="P15" s="15"/>
    </row>
    <row r="16" spans="2:16" ht="15" customHeight="1">
      <c r="B16" s="10"/>
      <c r="C16" s="27"/>
      <c r="D16" s="28"/>
      <c r="E16" s="34"/>
      <c r="F16" s="35"/>
      <c r="G16" s="12"/>
      <c r="H16" s="15"/>
      <c r="I16" s="15"/>
      <c r="J16" s="16"/>
      <c r="K16" s="16"/>
      <c r="L16" s="39"/>
      <c r="M16" s="13"/>
      <c r="N16" s="16"/>
      <c r="O16" s="16"/>
      <c r="P16" s="15"/>
    </row>
    <row r="17" spans="2:16" ht="15" customHeight="1">
      <c r="B17" s="10"/>
      <c r="C17" s="27"/>
      <c r="D17" s="28"/>
      <c r="E17" s="34"/>
      <c r="F17" s="35"/>
      <c r="G17" s="12"/>
      <c r="H17" s="15"/>
      <c r="I17" s="15"/>
      <c r="J17" s="16"/>
      <c r="K17" s="16"/>
      <c r="L17" s="39"/>
      <c r="M17" s="13"/>
      <c r="N17" s="16"/>
      <c r="O17" s="16"/>
      <c r="P17" s="15"/>
    </row>
    <row r="18" spans="2:16" ht="15" customHeight="1">
      <c r="B18" s="10"/>
      <c r="C18" s="27"/>
      <c r="D18" s="28"/>
      <c r="E18" s="34"/>
      <c r="F18" s="35"/>
      <c r="G18" s="12"/>
      <c r="H18" s="15"/>
      <c r="I18" s="15"/>
      <c r="J18" s="16"/>
      <c r="K18" s="16"/>
      <c r="L18" s="39"/>
      <c r="M18" s="13"/>
      <c r="N18" s="16"/>
      <c r="O18" s="16"/>
      <c r="P18" s="15"/>
    </row>
    <row r="19" spans="2:16" ht="15" customHeight="1">
      <c r="B19" s="10"/>
      <c r="C19" s="27"/>
      <c r="D19" s="36"/>
      <c r="E19" s="34"/>
      <c r="F19" s="35"/>
      <c r="G19" s="12"/>
      <c r="H19" s="15"/>
      <c r="I19" s="15"/>
      <c r="J19" s="16"/>
      <c r="K19" s="16"/>
      <c r="L19" s="39"/>
      <c r="M19" s="13"/>
      <c r="N19" s="16"/>
      <c r="O19" s="16"/>
      <c r="P19" s="15"/>
    </row>
    <row r="20" spans="2:16" ht="15" customHeight="1">
      <c r="B20" s="10"/>
      <c r="C20" s="27"/>
      <c r="D20" s="36"/>
      <c r="E20" s="34"/>
      <c r="F20" s="35"/>
      <c r="G20" s="12"/>
      <c r="H20" s="15"/>
      <c r="I20" s="15"/>
      <c r="J20" s="16"/>
      <c r="K20" s="16"/>
      <c r="L20" s="39"/>
      <c r="M20" s="13"/>
      <c r="N20" s="16"/>
      <c r="O20" s="16"/>
      <c r="P20" s="15"/>
    </row>
    <row r="21" spans="2:16" ht="15" customHeight="1">
      <c r="B21" s="10"/>
      <c r="C21" s="27"/>
      <c r="D21" s="36"/>
      <c r="E21" s="34"/>
      <c r="F21" s="35"/>
      <c r="G21" s="12"/>
      <c r="H21" s="15"/>
      <c r="I21" s="15"/>
      <c r="J21" s="16"/>
      <c r="K21" s="16"/>
      <c r="L21" s="39"/>
      <c r="M21" s="13"/>
      <c r="N21" s="16"/>
      <c r="O21" s="16"/>
      <c r="P21" s="15"/>
    </row>
    <row r="22" spans="2:16" ht="15" customHeight="1">
      <c r="B22" s="10"/>
      <c r="C22" s="27"/>
      <c r="D22" s="28"/>
      <c r="E22" s="34"/>
      <c r="F22" s="35"/>
      <c r="G22" s="12"/>
      <c r="H22" s="15"/>
      <c r="I22" s="15"/>
      <c r="J22" s="16"/>
      <c r="K22" s="16"/>
      <c r="L22" s="39"/>
      <c r="M22" s="13"/>
      <c r="N22" s="16"/>
      <c r="O22" s="16"/>
      <c r="P22" s="15"/>
    </row>
    <row r="23" spans="2:16" ht="15" customHeight="1">
      <c r="B23" s="10"/>
      <c r="C23" s="27"/>
      <c r="D23" s="28"/>
      <c r="E23" s="34"/>
      <c r="F23" s="35"/>
      <c r="G23" s="12"/>
      <c r="H23" s="15"/>
      <c r="I23" s="15"/>
      <c r="J23" s="16"/>
      <c r="K23" s="16"/>
      <c r="L23" s="39"/>
      <c r="M23" s="13"/>
      <c r="N23" s="16"/>
      <c r="O23" s="16"/>
      <c r="P23" s="15"/>
    </row>
    <row r="24" spans="2:16" ht="15" customHeight="1">
      <c r="B24" s="10"/>
      <c r="C24" s="27"/>
      <c r="D24" s="36"/>
      <c r="E24" s="34"/>
      <c r="F24" s="35"/>
      <c r="G24" s="12"/>
      <c r="H24" s="15"/>
      <c r="I24" s="15"/>
      <c r="J24" s="16"/>
      <c r="K24" s="16"/>
      <c r="L24" s="39"/>
      <c r="M24" s="13"/>
      <c r="N24" s="16"/>
      <c r="O24" s="16"/>
      <c r="P24" s="15"/>
    </row>
    <row r="25" spans="2:16" ht="15" customHeight="1">
      <c r="B25" s="10"/>
      <c r="C25" s="27"/>
      <c r="D25" s="36"/>
      <c r="E25" s="34"/>
      <c r="F25" s="35"/>
      <c r="G25" s="12"/>
      <c r="H25" s="15"/>
      <c r="I25" s="15"/>
      <c r="J25" s="16"/>
      <c r="K25" s="16"/>
      <c r="L25" s="39"/>
      <c r="M25" s="13"/>
      <c r="N25" s="16"/>
      <c r="O25" s="16"/>
      <c r="P25" s="15"/>
    </row>
    <row r="26" spans="2:16" ht="15" customHeight="1">
      <c r="B26" s="10"/>
      <c r="C26" s="27"/>
      <c r="D26" s="36"/>
      <c r="E26" s="34"/>
      <c r="F26" s="35"/>
      <c r="G26" s="12"/>
      <c r="H26" s="15"/>
      <c r="I26" s="15"/>
      <c r="J26" s="16"/>
      <c r="K26" s="16"/>
      <c r="L26" s="39"/>
      <c r="M26" s="13"/>
      <c r="N26" s="16"/>
      <c r="O26" s="16"/>
      <c r="P26" s="15"/>
    </row>
    <row r="27" spans="2:16" ht="15" customHeight="1">
      <c r="B27" s="10" t="s">
        <v>83</v>
      </c>
      <c r="C27" s="37"/>
      <c r="D27" s="38"/>
      <c r="E27" s="38"/>
      <c r="F27" s="38"/>
      <c r="G27" s="38"/>
      <c r="H27" s="38"/>
      <c r="I27" s="38"/>
      <c r="J27" s="38"/>
      <c r="K27" s="40"/>
      <c r="L27" s="16"/>
      <c r="M27" s="13"/>
      <c r="N27" s="16">
        <f>SUM(N3:N26)</f>
        <v>753600</v>
      </c>
      <c r="O27" s="16"/>
      <c r="P27" s="15"/>
    </row>
  </sheetData>
  <sheetProtection/>
  <mergeCells count="36">
    <mergeCell ref="J1:K1"/>
    <mergeCell ref="L1:N1"/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C27:K27"/>
    <mergeCell ref="B1:B2"/>
    <mergeCell ref="C1:C2"/>
    <mergeCell ref="D1:D2"/>
    <mergeCell ref="G1:G2"/>
    <mergeCell ref="H1:H2"/>
    <mergeCell ref="I1:I2"/>
    <mergeCell ref="O1:O2"/>
    <mergeCell ref="P1:P2"/>
    <mergeCell ref="E1:F2"/>
  </mergeCells>
  <printOptions gridLines="1" horizontalCentered="1"/>
  <pageMargins left="0.7513888888888889" right="0.7513888888888889" top="1.4444444444444444" bottom="1" header="0.7513888888888889" footer="0.5"/>
  <pageSetup horizontalDpi="600" verticalDpi="600" orientation="landscape" paperSize="9"/>
  <headerFooter alignWithMargins="0">
    <oddHeader>&amp;L
被评估单位名称:吉林省景辉家庭农场有限公司&amp;C&amp;16&amp;B固定资产—林木资源评估明细表&amp;12
评估基准日:2020年05月27日&amp;R表5_2_1
共&amp;N页第&amp;P页
金额单位：人民币元</oddHeader>
    <oddFooter xml:space="preserve">&amp;L资产占有单位填表人:
填表日期:&amp;R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L27"/>
  <sheetViews>
    <sheetView workbookViewId="0" topLeftCell="B1">
      <selection activeCell="B1" sqref="B1:L27"/>
    </sheetView>
  </sheetViews>
  <sheetFormatPr defaultColWidth="9.00390625" defaultRowHeight="15" customHeight="1"/>
  <cols>
    <col min="1" max="1" width="9.00390625" style="2" hidden="1" customWidth="1"/>
    <col min="2" max="2" width="4.75390625" style="3" customWidth="1"/>
    <col min="3" max="3" width="11.625" style="4" customWidth="1"/>
    <col min="4" max="4" width="22.125" style="4" customWidth="1"/>
    <col min="5" max="5" width="11.375" style="4" customWidth="1"/>
    <col min="6" max="6" width="10.25390625" style="4" customWidth="1"/>
    <col min="7" max="8" width="10.125" style="5" customWidth="1"/>
    <col min="9" max="9" width="11.00390625" style="5" customWidth="1"/>
    <col min="10" max="10" width="7.375" style="5" customWidth="1"/>
    <col min="11" max="11" width="11.875" style="5" customWidth="1"/>
    <col min="12" max="12" width="9.875" style="4" customWidth="1"/>
    <col min="13" max="14" width="9.00390625" style="4" hidden="1" customWidth="1"/>
    <col min="15" max="16384" width="9.00390625" style="4" customWidth="1"/>
  </cols>
  <sheetData>
    <row r="1" spans="1:12" s="1" customFormat="1" ht="30" customHeight="1">
      <c r="A1" s="6"/>
      <c r="B1" s="7"/>
      <c r="C1" s="8"/>
      <c r="D1" s="8"/>
      <c r="E1" s="8"/>
      <c r="F1" s="8"/>
      <c r="G1" s="9"/>
      <c r="H1" s="9"/>
      <c r="I1" s="9"/>
      <c r="J1" s="9"/>
      <c r="K1" s="9"/>
      <c r="L1" s="8"/>
    </row>
    <row r="2" spans="1:12" s="1" customFormat="1" ht="15" customHeight="1" hidden="1">
      <c r="A2" s="6"/>
      <c r="B2" s="7"/>
      <c r="C2" s="8"/>
      <c r="D2" s="8"/>
      <c r="E2" s="8"/>
      <c r="F2" s="8"/>
      <c r="G2" s="9"/>
      <c r="H2" s="9"/>
      <c r="I2" s="9"/>
      <c r="J2" s="9"/>
      <c r="K2" s="9"/>
      <c r="L2" s="8"/>
    </row>
    <row r="3" spans="2:12" ht="15" customHeight="1">
      <c r="B3" s="10"/>
      <c r="C3" s="11"/>
      <c r="D3" s="11"/>
      <c r="E3" s="10"/>
      <c r="F3" s="12"/>
      <c r="G3" s="13"/>
      <c r="H3" s="14"/>
      <c r="I3" s="16"/>
      <c r="J3" s="16"/>
      <c r="K3" s="16"/>
      <c r="L3" s="18"/>
    </row>
    <row r="4" spans="2:12" ht="15" customHeight="1">
      <c r="B4" s="10"/>
      <c r="C4" s="15"/>
      <c r="D4" s="15"/>
      <c r="E4" s="12"/>
      <c r="F4" s="12"/>
      <c r="G4" s="13"/>
      <c r="H4" s="14"/>
      <c r="I4" s="16"/>
      <c r="J4" s="16"/>
      <c r="K4" s="16"/>
      <c r="L4" s="19"/>
    </row>
    <row r="5" spans="2:12" ht="15" customHeight="1">
      <c r="B5" s="11"/>
      <c r="C5" s="15"/>
      <c r="D5" s="15"/>
      <c r="E5" s="15"/>
      <c r="F5" s="15"/>
      <c r="G5" s="16"/>
      <c r="H5" s="16"/>
      <c r="I5" s="16"/>
      <c r="J5" s="16"/>
      <c r="K5" s="16"/>
      <c r="L5" s="19"/>
    </row>
    <row r="6" spans="2:12" ht="15" customHeight="1">
      <c r="B6" s="11"/>
      <c r="C6" s="15"/>
      <c r="D6" s="15"/>
      <c r="E6" s="15"/>
      <c r="F6" s="15"/>
      <c r="G6" s="16"/>
      <c r="H6" s="16"/>
      <c r="I6" s="16"/>
      <c r="J6" s="16"/>
      <c r="K6" s="16"/>
      <c r="L6" s="19"/>
    </row>
    <row r="7" spans="2:12" ht="15" customHeight="1">
      <c r="B7" s="11"/>
      <c r="C7" s="15"/>
      <c r="D7" s="15"/>
      <c r="E7" s="15"/>
      <c r="F7" s="15"/>
      <c r="G7" s="16"/>
      <c r="H7" s="16"/>
      <c r="I7" s="16"/>
      <c r="J7" s="16"/>
      <c r="K7" s="16"/>
      <c r="L7" s="19"/>
    </row>
    <row r="8" spans="2:12" ht="15" customHeight="1">
      <c r="B8" s="11"/>
      <c r="C8" s="15"/>
      <c r="D8" s="15"/>
      <c r="E8" s="15"/>
      <c r="F8" s="15"/>
      <c r="G8" s="16"/>
      <c r="H8" s="16"/>
      <c r="I8" s="16"/>
      <c r="J8" s="16"/>
      <c r="K8" s="16"/>
      <c r="L8" s="19"/>
    </row>
    <row r="9" spans="2:12" ht="15" customHeight="1">
      <c r="B9" s="11"/>
      <c r="C9" s="15"/>
      <c r="D9" s="15"/>
      <c r="E9" s="15"/>
      <c r="F9" s="15"/>
      <c r="G9" s="16"/>
      <c r="H9" s="16"/>
      <c r="I9" s="16"/>
      <c r="J9" s="16"/>
      <c r="K9" s="16"/>
      <c r="L9" s="19"/>
    </row>
    <row r="10" spans="2:12" ht="15" customHeight="1">
      <c r="B10" s="11"/>
      <c r="C10" s="15"/>
      <c r="D10" s="15"/>
      <c r="E10" s="15"/>
      <c r="F10" s="15"/>
      <c r="G10" s="16"/>
      <c r="H10" s="16"/>
      <c r="I10" s="16"/>
      <c r="J10" s="16"/>
      <c r="K10" s="16"/>
      <c r="L10" s="19"/>
    </row>
    <row r="11" spans="2:12" ht="15" customHeight="1">
      <c r="B11" s="11"/>
      <c r="C11" s="15"/>
      <c r="D11" s="15"/>
      <c r="E11" s="15"/>
      <c r="F11" s="15"/>
      <c r="G11" s="16"/>
      <c r="H11" s="16"/>
      <c r="I11" s="16"/>
      <c r="J11" s="16"/>
      <c r="K11" s="16"/>
      <c r="L11" s="20"/>
    </row>
    <row r="12" spans="2:12" ht="15" customHeight="1">
      <c r="B12" s="11"/>
      <c r="C12" s="15"/>
      <c r="D12" s="15"/>
      <c r="E12" s="15"/>
      <c r="F12" s="15"/>
      <c r="G12" s="16"/>
      <c r="H12" s="16"/>
      <c r="I12" s="16"/>
      <c r="J12" s="16"/>
      <c r="K12" s="16"/>
      <c r="L12" s="20"/>
    </row>
    <row r="13" spans="2:12" ht="15" customHeight="1">
      <c r="B13" s="11"/>
      <c r="C13" s="15"/>
      <c r="D13" s="15"/>
      <c r="E13" s="15"/>
      <c r="F13" s="15"/>
      <c r="G13" s="16"/>
      <c r="H13" s="16"/>
      <c r="I13" s="16"/>
      <c r="J13" s="16"/>
      <c r="K13" s="16"/>
      <c r="L13" s="20"/>
    </row>
    <row r="14" spans="2:12" ht="15" customHeight="1">
      <c r="B14" s="11"/>
      <c r="C14" s="15"/>
      <c r="D14" s="15"/>
      <c r="E14" s="15"/>
      <c r="F14" s="15"/>
      <c r="G14" s="16"/>
      <c r="H14" s="16"/>
      <c r="I14" s="16"/>
      <c r="J14" s="16"/>
      <c r="K14" s="16"/>
      <c r="L14" s="20"/>
    </row>
    <row r="15" spans="2:12" ht="15" customHeight="1">
      <c r="B15" s="11"/>
      <c r="C15" s="15"/>
      <c r="D15" s="15"/>
      <c r="E15" s="15"/>
      <c r="F15" s="15"/>
      <c r="G15" s="16"/>
      <c r="H15" s="16"/>
      <c r="I15" s="16"/>
      <c r="J15" s="16"/>
      <c r="K15" s="16"/>
      <c r="L15" s="15"/>
    </row>
    <row r="16" spans="2:12" ht="15" customHeight="1">
      <c r="B16" s="11"/>
      <c r="C16" s="15"/>
      <c r="D16" s="15"/>
      <c r="E16" s="15"/>
      <c r="F16" s="15"/>
      <c r="G16" s="16"/>
      <c r="H16" s="16"/>
      <c r="I16" s="16"/>
      <c r="J16" s="16"/>
      <c r="K16" s="16"/>
      <c r="L16" s="15"/>
    </row>
    <row r="17" spans="2:12" ht="15" customHeight="1">
      <c r="B17" s="11"/>
      <c r="C17" s="15"/>
      <c r="D17" s="15"/>
      <c r="E17" s="15"/>
      <c r="F17" s="15"/>
      <c r="G17" s="16"/>
      <c r="H17" s="16"/>
      <c r="I17" s="16"/>
      <c r="J17" s="16"/>
      <c r="K17" s="16"/>
      <c r="L17" s="15"/>
    </row>
    <row r="18" spans="2:12" ht="15" customHeight="1">
      <c r="B18" s="11"/>
      <c r="C18" s="15"/>
      <c r="D18" s="15"/>
      <c r="E18" s="15"/>
      <c r="F18" s="15"/>
      <c r="G18" s="16"/>
      <c r="H18" s="16"/>
      <c r="I18" s="16"/>
      <c r="J18" s="16"/>
      <c r="K18" s="16"/>
      <c r="L18" s="15"/>
    </row>
    <row r="19" spans="2:12" ht="15" customHeight="1">
      <c r="B19" s="11"/>
      <c r="C19" s="15"/>
      <c r="D19" s="15"/>
      <c r="E19" s="15"/>
      <c r="F19" s="15"/>
      <c r="G19" s="16"/>
      <c r="H19" s="16"/>
      <c r="I19" s="16"/>
      <c r="J19" s="16"/>
      <c r="K19" s="16"/>
      <c r="L19" s="15"/>
    </row>
    <row r="20" spans="2:12" ht="15" customHeight="1">
      <c r="B20" s="11"/>
      <c r="C20" s="15"/>
      <c r="D20" s="15"/>
      <c r="E20" s="15"/>
      <c r="F20" s="15"/>
      <c r="G20" s="16"/>
      <c r="H20" s="16"/>
      <c r="I20" s="16"/>
      <c r="J20" s="16"/>
      <c r="K20" s="16"/>
      <c r="L20" s="15"/>
    </row>
    <row r="21" spans="2:12" ht="15" customHeight="1">
      <c r="B21" s="11"/>
      <c r="C21" s="15"/>
      <c r="D21" s="15"/>
      <c r="E21" s="15"/>
      <c r="F21" s="15"/>
      <c r="G21" s="16"/>
      <c r="H21" s="16"/>
      <c r="I21" s="16"/>
      <c r="J21" s="16"/>
      <c r="K21" s="16"/>
      <c r="L21" s="15"/>
    </row>
    <row r="22" spans="2:12" ht="15" customHeight="1">
      <c r="B22" s="11"/>
      <c r="C22" s="15"/>
      <c r="D22" s="15"/>
      <c r="E22" s="15"/>
      <c r="F22" s="15"/>
      <c r="G22" s="16"/>
      <c r="H22" s="16"/>
      <c r="I22" s="16"/>
      <c r="J22" s="16"/>
      <c r="K22" s="16"/>
      <c r="L22" s="15"/>
    </row>
    <row r="23" spans="2:12" ht="15" customHeight="1">
      <c r="B23" s="11"/>
      <c r="C23" s="15"/>
      <c r="D23" s="15"/>
      <c r="E23" s="15"/>
      <c r="F23" s="15"/>
      <c r="G23" s="16"/>
      <c r="H23" s="16"/>
      <c r="I23" s="16"/>
      <c r="J23" s="16"/>
      <c r="K23" s="16"/>
      <c r="L23" s="15"/>
    </row>
    <row r="24" spans="2:12" ht="15" customHeight="1">
      <c r="B24" s="11"/>
      <c r="C24" s="15"/>
      <c r="D24" s="15"/>
      <c r="E24" s="15"/>
      <c r="F24" s="15"/>
      <c r="G24" s="16"/>
      <c r="H24" s="16"/>
      <c r="I24" s="16"/>
      <c r="J24" s="16"/>
      <c r="K24" s="16"/>
      <c r="L24" s="15"/>
    </row>
    <row r="25" spans="2:12" ht="15" customHeight="1">
      <c r="B25" s="11"/>
      <c r="C25" s="15"/>
      <c r="D25" s="15"/>
      <c r="E25" s="15"/>
      <c r="F25" s="15"/>
      <c r="G25" s="16"/>
      <c r="H25" s="16"/>
      <c r="I25" s="16"/>
      <c r="J25" s="16"/>
      <c r="K25" s="16"/>
      <c r="L25" s="15"/>
    </row>
    <row r="26" spans="2:12" ht="15" customHeight="1">
      <c r="B26" s="11"/>
      <c r="C26" s="15"/>
      <c r="D26" s="15"/>
      <c r="E26" s="15"/>
      <c r="F26" s="15"/>
      <c r="G26" s="16"/>
      <c r="H26" s="16"/>
      <c r="I26" s="16"/>
      <c r="J26" s="16"/>
      <c r="K26" s="16"/>
      <c r="L26" s="15"/>
    </row>
    <row r="27" spans="2:12" ht="15" customHeight="1">
      <c r="B27" s="10"/>
      <c r="C27" s="17"/>
      <c r="D27" s="17"/>
      <c r="E27" s="17"/>
      <c r="F27" s="15"/>
      <c r="G27" s="16"/>
      <c r="H27" s="16"/>
      <c r="I27" s="16"/>
      <c r="J27" s="16"/>
      <c r="K27" s="16"/>
      <c r="L27" s="15"/>
    </row>
  </sheetData>
  <sheetProtection/>
  <mergeCells count="1">
    <mergeCell ref="B27:C27"/>
  </mergeCells>
  <printOptions gridLines="1" horizontalCentered="1"/>
  <pageMargins left="0.7479166666666667" right="0.7479166666666667" top="1.45625" bottom="0.9840277777777777" header="0.7479166666666667" footer="0.5118055555555555"/>
  <pageSetup horizontalDpi="600" verticalDpi="600" orientation="landscape" paperSize="9"/>
  <headerFooter alignWithMargins="0">
    <oddHeader>&amp;L
被评估单位名称:吉林省庆丰保温工程有限责任公司&amp;C&amp;16&amp;B无形资产-土地使用权评估明细表&amp;12
评估基准日:2020年07月21日&amp;R表6_3
共&amp;N页第&amp;P页
金额单位：人民币元</oddHeader>
    <oddFooter xml:space="preserve">&amp;L资产占有单位填表人:
填表日期:&amp;R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8" sqref="N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8" sqref="N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8" sqref="N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我叫你一声〆你敢答应吗</cp:lastModifiedBy>
  <cp:lastPrinted>2016-09-09T03:00:27Z</cp:lastPrinted>
  <dcterms:created xsi:type="dcterms:W3CDTF">2010-01-07T03:16:05Z</dcterms:created>
  <dcterms:modified xsi:type="dcterms:W3CDTF">2020-11-05T03:01:12Z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