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住宅154套" sheetId="1" r:id="rId1"/>
    <sheet name="住宅41套" sheetId="3" r:id="rId2"/>
    <sheet name="住宅-33" sheetId="4" r:id="rId3"/>
    <sheet name="门市-9" sheetId="5" r:id="rId4"/>
    <sheet name="Sheet1" sheetId="6" r:id="rId5"/>
  </sheets>
  <definedNames>
    <definedName name="_xlnm.Print_Titles" localSheetId="0">住宅154套!$1:$4</definedName>
    <definedName name="_xlnm.Print_Titles" localSheetId="1">住宅41套!$1:$4</definedName>
    <definedName name="_xlnm.Print_Titles" localSheetId="2">'住宅-33'!$1:$4</definedName>
    <definedName name="_xlnm.Print_Area" localSheetId="0">住宅154套!$I$159:$I$164</definedName>
  </definedNames>
  <calcPr calcId="144525"/>
</workbook>
</file>

<file path=xl/sharedStrings.xml><?xml version="1.0" encoding="utf-8"?>
<sst xmlns="http://schemas.openxmlformats.org/spreadsheetml/2006/main" count="1483" uniqueCount="536">
  <si>
    <t>房地产评估明细表（住宅一）</t>
  </si>
  <si>
    <t>评估基准日：2022年4月27日</t>
  </si>
  <si>
    <t>资产占有方：铁岭铭世房地产开发有限公司</t>
  </si>
  <si>
    <t>金额单位：人民币元</t>
  </si>
  <si>
    <t>序号</t>
  </si>
  <si>
    <t>证号</t>
  </si>
  <si>
    <t>建筑物名称</t>
  </si>
  <si>
    <t>结构</t>
  </si>
  <si>
    <t>计量单位</t>
  </si>
  <si>
    <t>数量</t>
  </si>
  <si>
    <t>单价(元/m2)</t>
  </si>
  <si>
    <t>评估价值</t>
  </si>
  <si>
    <t>坐落</t>
  </si>
  <si>
    <t>备注</t>
  </si>
  <si>
    <t>辽（2019）铁岭市不动产权第0028943号</t>
  </si>
  <si>
    <t>住宅</t>
  </si>
  <si>
    <t>钢混</t>
  </si>
  <si>
    <t>平方米</t>
  </si>
  <si>
    <t>铁岭市银州区铁西街道铭世华府1幢1-6-2</t>
  </si>
  <si>
    <t>总层数/所在层数：6/6；国有建设用地使用权/房屋所有权；出让/市场化商品房；城镇住宅用地/住宅</t>
  </si>
  <si>
    <t>辽（2019）铁岭市不动产权第0028923号</t>
  </si>
  <si>
    <t>铁岭市银州区铁西街道铭世华府1幢1-6-1</t>
  </si>
  <si>
    <t>辽（2019）铁岭市不动产权第0028922号</t>
  </si>
  <si>
    <t>铁岭市银州区铁西街道铭世华府1幢1-5-1</t>
  </si>
  <si>
    <t>总层数/所在层数：6/5；国有建设用地使用权/房屋所有权；出让/市场化商品房；城镇住宅用地/住宅</t>
  </si>
  <si>
    <t>辽（2019）铁岭市不动产权第0028921号</t>
  </si>
  <si>
    <t>铁岭市银州区铁西街道铭世华府1幢1-4-1</t>
  </si>
  <si>
    <t>总层数/所在层数：6/4；国有建设用地使用权/房屋所有权；出让/市场化商品房；城镇住宅用地/住宅</t>
  </si>
  <si>
    <t>辽（2019）铁岭市不动产权第0028920号</t>
  </si>
  <si>
    <t>铁岭市银州区铁西街道铭世华府1幢1-3-1</t>
  </si>
  <si>
    <t>总层数/所在层数：6/3；国有建设用地使用权/房屋所有权；出让/市场化商品房；城镇住宅用地/住宅</t>
  </si>
  <si>
    <t>辽（2019）铁岭市不动产权第0028919号</t>
  </si>
  <si>
    <t>铁岭市银州区铁西街道铭世华府1幢1-2-1</t>
  </si>
  <si>
    <t>总层数/所在层数：6/2；国有建设用地使用权/房屋所有权；出让/市场化商品房；城镇住宅用地/住宅</t>
  </si>
  <si>
    <t>辽（2019）铁岭市不动产权第0028933号</t>
  </si>
  <si>
    <t>铁岭市银州区铁西街道铭世华府1幢2-6-2</t>
  </si>
  <si>
    <t>辽（2019）铁岭市不动产权第0028942号</t>
  </si>
  <si>
    <t>铁岭市银州区铁西街道铭世华府1幢2-6-1</t>
  </si>
  <si>
    <t>辽（2019）铁岭市不动产权第0028932号</t>
  </si>
  <si>
    <t>铁岭市银州区铁西街道铭世华府1幢3-6-1</t>
  </si>
  <si>
    <t>辽（2019）铁岭市不动产权第0028946号</t>
  </si>
  <si>
    <t>铁岭市银州区铁西街道铭世华府1幢3-5-2</t>
  </si>
  <si>
    <t>辽（2019）铁岭市不动产权第0028924号</t>
  </si>
  <si>
    <t>铁岭市银州区铁西街道铭世华府1幢3-2-2</t>
  </si>
  <si>
    <t>辽（2019）铁岭市不动产权第0028479号</t>
  </si>
  <si>
    <t>铁岭市银州区铁西街道铭世华府2幢1-6-2</t>
  </si>
  <si>
    <t>辽（2019）铁岭市不动产权第0028480号</t>
  </si>
  <si>
    <t>铁岭市银州区铁西街道铭世华府2幢1-6-1</t>
  </si>
  <si>
    <t>辽（2019）铁岭市不动产权第0028502号</t>
  </si>
  <si>
    <t>铁岭市银州区铁西街道铭世华府2幢2-6-2</t>
  </si>
  <si>
    <t>辽（2019）铁岭市不动产权第0028503号</t>
  </si>
  <si>
    <t>铁岭市银州区铁西街道铭世华府2幢2-6-1</t>
  </si>
  <si>
    <t>辽（2019）铁岭市不动产权第0028488号</t>
  </si>
  <si>
    <t>铁岭市银州区铁西街道铭世华府2幢3-6-2</t>
  </si>
  <si>
    <t>辽（2019）铁岭市不动产权第0028489号</t>
  </si>
  <si>
    <t>铁岭市银州区铁西街道铭世华府2幢3-6-1</t>
  </si>
  <si>
    <t>辽（2019）铁岭市不动产权第0028486号</t>
  </si>
  <si>
    <t>铁岭市银州区铁西街道铭世华府2幢3-5-2</t>
  </si>
  <si>
    <t>辽（2019）铁岭市不动产权第0028484号</t>
  </si>
  <si>
    <t>铁岭市银州区铁西街道铭世华府2幢3-4-2</t>
  </si>
  <si>
    <t>辽（2019）铁岭市不动产权第0028481号</t>
  </si>
  <si>
    <t>铁岭市银州区铁西街道铭世华府2幢3-2-2</t>
  </si>
  <si>
    <t>辽（2019）铁岭市不动产权第0028562号</t>
  </si>
  <si>
    <t>铁岭市银州区铁西街道铭世华府3幢3-5-2</t>
  </si>
  <si>
    <t>辽（2019）铁岭市不动产权第0028558号</t>
  </si>
  <si>
    <t>铁岭市银州区铁西街道铭世华府3幢3-5-1</t>
  </si>
  <si>
    <t>辽（2019）铁岭市不动产权第0028561号</t>
  </si>
  <si>
    <t>铁岭市银州区铁西街道铭世华府3幢3-4-2</t>
  </si>
  <si>
    <t>辽（2019）铁岭市不动产权第0028551号</t>
  </si>
  <si>
    <t>铁岭市银州区铁西街道铭世华府3幢3-2-2</t>
  </si>
  <si>
    <t>辽（2019）铁岭市不动产权第0028708号</t>
  </si>
  <si>
    <t>铁岭市银州区铁西街道铭世华府4幢1-5-1</t>
  </si>
  <si>
    <t>总层数/所在层数：5/5；国有建设用地使用权/房屋所有权；出让/市场化商品房；城镇住宅用地/住宅</t>
  </si>
  <si>
    <t>辽（2019）铁岭市不动产权第0028854号</t>
  </si>
  <si>
    <t>铁岭市银州区铁西街道铭世华府4幢3-5-2</t>
  </si>
  <si>
    <t>辽（2019）铁岭市不动产权第0028868号</t>
  </si>
  <si>
    <t>铁岭市银州区铁西街道铭世华府4幢3-5-1</t>
  </si>
  <si>
    <t>辽（2019）铁岭市不动产权第0028865号</t>
  </si>
  <si>
    <t>铁岭市银州区铁西街道铭世华府4幢3-4-2</t>
  </si>
  <si>
    <t>总层数/所在层数：5/4；国有建设用地使用权/房屋所有权；出让/市场化商品房；城镇住宅用地/住宅</t>
  </si>
  <si>
    <t>辽（2019）铁岭市不动产权第0028862号</t>
  </si>
  <si>
    <t>铁岭市银州区铁西街道铭世华府4幢3-3-2</t>
  </si>
  <si>
    <t>总层数/所在层数：5/3；国有建设用地使用权/房屋所有权；出让/市场化商品房；城镇住宅用地/住宅</t>
  </si>
  <si>
    <t>辽（2019）铁岭市不动产权第0027582号</t>
  </si>
  <si>
    <t>铁岭市银州区铁西街道铭世华府5幢1-1-1</t>
  </si>
  <si>
    <t>总层数/所在层数：5/1；国有建设用地使用权/房屋所有权；出让/市场化商品房；城镇住宅用地/住宅</t>
  </si>
  <si>
    <t>辽（2020）铁岭市不动产权第0000136号</t>
  </si>
  <si>
    <t>铁岭市银州区铁西街道铭世华府7幢1-5-1</t>
  </si>
  <si>
    <t>辽（2020）铁岭市不动产权第0000128号</t>
  </si>
  <si>
    <t>铁岭市银州区铁西街道铭世华府7幢2-5-2</t>
  </si>
  <si>
    <t>辽（2020）铁岭市不动产权第0000129号</t>
  </si>
  <si>
    <t>铁岭市银州区铁西街道铭世华府7幢2-5-1</t>
  </si>
  <si>
    <t>辽（2020）铁岭市不动产权第0000147号</t>
  </si>
  <si>
    <t>铁岭市银州区铁西街道铭世华府7幢3-5-1</t>
  </si>
  <si>
    <t>辽（2019）铁岭市不动产权第0028636号</t>
  </si>
  <si>
    <t>铁岭市银州区铁西街道铭世华府8幢1-5-1</t>
  </si>
  <si>
    <t>辽（2019）铁岭市不动产权第0028725号</t>
  </si>
  <si>
    <t>铁岭市银州区铁西街道铭世华府9幢1-6-2</t>
  </si>
  <si>
    <t>辽（2019）铁岭市不动产权第0028726号</t>
  </si>
  <si>
    <t>铁岭市银州区铁西街道铭世华府9幢1-6-1</t>
  </si>
  <si>
    <t>辽（2019）铁岭市不动产权第0028690号</t>
  </si>
  <si>
    <t>铁岭市银州区铁西街道铭世华府9幢2-6-2</t>
  </si>
  <si>
    <t>辽（2019）铁岭市不动产权第0028724号</t>
  </si>
  <si>
    <t>铁岭市银州区铁西街道铭世华府9幢2-6-1</t>
  </si>
  <si>
    <t>辽（2019）铁岭市不动产权第0028688号</t>
  </si>
  <si>
    <t>铁岭市银州区铁西街道铭世华府9幢3-6-2</t>
  </si>
  <si>
    <t>辽（2019）铁岭市不动产权第0028689号</t>
  </si>
  <si>
    <t>铁岭市银州区铁西街道铭世华府9幢3-6-1</t>
  </si>
  <si>
    <t>辽（2019）铁岭市不动产权第0028659号</t>
  </si>
  <si>
    <t>铁岭市银州区铁西街道铭世华府10幢1-6-2</t>
  </si>
  <si>
    <t>辽（2019）铁岭市不动产权第0028660号</t>
  </si>
  <si>
    <t>铁岭市银州区铁西街道铭世华府10幢1-6-1</t>
  </si>
  <si>
    <t>辽（2019）铁岭市不动产权第0028654号</t>
  </si>
  <si>
    <t>铁岭市银州区铁西街道铭世华府10幢1-4-1</t>
  </si>
  <si>
    <t>辽（2019）铁岭市不动产权第0028648号</t>
  </si>
  <si>
    <t>铁岭市银州区铁西街道铭世华府10幢1-2-1</t>
  </si>
  <si>
    <t>辽（2019）铁岭市不动产权第0028675号</t>
  </si>
  <si>
    <t>铁岭市银州区铁西街道铭世华府10幢2-6-2</t>
  </si>
  <si>
    <t>辽（2019）铁岭市不动产权第0028658号</t>
  </si>
  <si>
    <t>铁岭市银州区铁西街道铭世华府10幢2-6-1</t>
  </si>
  <si>
    <t>辽（2019）铁岭市不动产权第0028673号</t>
  </si>
  <si>
    <t>铁岭市银州区铁西街道铭世华府10幢3-6-2</t>
  </si>
  <si>
    <t>辽（2019）铁岭市不动产权第0033104号</t>
  </si>
  <si>
    <t>铁岭市银州区铁西街道铭世华府12幢1-27-4</t>
  </si>
  <si>
    <t>总层数/所在层数：27/27；国有建设用地使用权/房屋所有权；出让/市场化商品房；城镇住宅用地/住宅</t>
  </si>
  <si>
    <t>辽（2019）铁岭市不动产权第0033064号</t>
  </si>
  <si>
    <t>铁岭市银州区铁西街道铭世华府12幢1-27-3</t>
  </si>
  <si>
    <t>辽（2019）铁岭市不动产权第0033191号</t>
  </si>
  <si>
    <t>铁岭市银州区铁西街道铭世华府12幢1-27-2</t>
  </si>
  <si>
    <t>辽（2019）铁岭市不动产权第0033243号</t>
  </si>
  <si>
    <t>铁岭市银州区铁西街道铭世华府12幢1-27-1</t>
  </si>
  <si>
    <t>辽（2019）铁岭市不动产权第0033071号</t>
  </si>
  <si>
    <t>铁岭市银州区铁西街道铭世华府12幢1-26-3</t>
  </si>
  <si>
    <t>总层数/所在层数：27/26；国有建设用地使用权/房屋所有权；出让/市场化商品房；城镇住宅用地/住宅</t>
  </si>
  <si>
    <t>辽（2019）铁岭市不动产权第0033063号</t>
  </si>
  <si>
    <t>铁岭市银州区铁西街道铭世华府12幢1-25-3</t>
  </si>
  <si>
    <t>总层数/所在层数：27/25；国有建设用地使用权/房屋所有权；出让/市场化商品房；城镇住宅用地/住宅</t>
  </si>
  <si>
    <t>辽（2019）铁岭市不动产权第0033216号</t>
  </si>
  <si>
    <t>铁岭市银州区铁西街道铭世华府12幢1-25-2</t>
  </si>
  <si>
    <t>辽（2019）铁岭市不动产权第0033085号</t>
  </si>
  <si>
    <t>铁岭市银州区铁西街道铭世华府12幢1-24-3</t>
  </si>
  <si>
    <t>总层数/所在层数：27/24；国有建设用地使用权/房屋所有权；出让/市场化商品房；城镇住宅用地/住宅</t>
  </si>
  <si>
    <t>辽（2019）铁岭市不动产权第0033215号</t>
  </si>
  <si>
    <t>铁岭市银州区铁西街道铭世华府12幢1-24-2</t>
  </si>
  <si>
    <t>辽（2019）铁岭市不动产权第0033084号</t>
  </si>
  <si>
    <t>铁岭市银州区铁西街道铭世华府12幢1-23-3</t>
  </si>
  <si>
    <t>总层数/所在层数：27/23；国有建设用地使用权/房屋所有权；出让/市场化商品房；城镇住宅用地/住宅</t>
  </si>
  <si>
    <t>辽（2019）铁岭市不动产权第0033214号</t>
  </si>
  <si>
    <t>铁岭市银州区铁西街道铭世华府12幢1-23-2</t>
  </si>
  <si>
    <t>辽（2019）铁岭市不动产权第0033083号</t>
  </si>
  <si>
    <t>铁岭市银州区铁西街道铭世华府12幢1-22-3</t>
  </si>
  <si>
    <t>总层数/所在层数：27/22；国有建设用地使用权/房屋所有权；出让/市场化商品房；城镇住宅用地/住宅</t>
  </si>
  <si>
    <t>辽（2019）铁岭市不动产权第0033182号</t>
  </si>
  <si>
    <t>铁岭市银州区铁西街道铭世华府12幢1-6-3</t>
  </si>
  <si>
    <t>总层数/所在层数：27/6；国有建设用地使用权/房屋所有权；出让/市场化商品房；城镇住宅用地/住宅</t>
  </si>
  <si>
    <t>辽（2019）铁岭市不动产权第0033203号</t>
  </si>
  <si>
    <t>铁岭市银州区铁西街道铭世华府12幢1-6-2</t>
  </si>
  <si>
    <t>辽（2019）铁岭市不动产权第0033181号</t>
  </si>
  <si>
    <t>铁岭市银州区铁西街道铭世华府12幢1-5-3</t>
  </si>
  <si>
    <t>总层数/所在层数：27/5；国有建设用地使用权/房屋所有权；出让/市场化商品房；城镇住宅用地/住宅</t>
  </si>
  <si>
    <t>辽（2019）铁岭市不动产权第0033180号</t>
  </si>
  <si>
    <t>铁岭市银州区铁西街道铭世华府12幢1-4-3</t>
  </si>
  <si>
    <t>总层数/所在层数：27/4；国有建设用地使用权/房屋所有权；出让/市场化商品房；城镇住宅用地/住宅</t>
  </si>
  <si>
    <t>辽（2019）铁岭市不动产权第0033310号</t>
  </si>
  <si>
    <t>铁岭市银州区铁西街道铭世华府12幢2-27-4</t>
  </si>
  <si>
    <t>辽（2019）铁岭市不动产权第0033263号</t>
  </si>
  <si>
    <t>铁岭市银州区铁西街道铭世华府12幢2-27-3</t>
  </si>
  <si>
    <t>辽（2019）铁岭市不动产权第0033350号</t>
  </si>
  <si>
    <t>铁岭市银州区铁西街道铭世华府12幢2-27-2</t>
  </si>
  <si>
    <t>辽（2019）铁岭市不动产权第0033283号</t>
  </si>
  <si>
    <t>铁岭市银州区铁西街道铭世华府12幢2-27-1</t>
  </si>
  <si>
    <t>辽（2019）铁岭市不动产权第0033262号</t>
  </si>
  <si>
    <t>铁岭市银州区铁西街道铭世华府12幢2-26-3</t>
  </si>
  <si>
    <t>辽（2019）铁岭市不动产权第0033349号</t>
  </si>
  <si>
    <t>铁岭市银州区铁西街道铭世华府12幢2-26-2</t>
  </si>
  <si>
    <t>辽（2019）铁岭市不动产权第0033261号</t>
  </si>
  <si>
    <t>铁岭市银州区铁西街道铭世华府12幢2-25-3</t>
  </si>
  <si>
    <t>辽（2019）铁岭市不动产权第0033348号</t>
  </si>
  <si>
    <t>铁岭市银州区铁西街道铭世华府12幢2-25-2</t>
  </si>
  <si>
    <t>辽（2019）铁岭市不动产权第0033260号</t>
  </si>
  <si>
    <t>铁岭市银州区铁西街道铭世华府12幢2-24-3</t>
  </si>
  <si>
    <t>辽（2019）铁岭市不动产权第0033340号</t>
  </si>
  <si>
    <t>铁岭市银州区铁西街道铭世华府12幢2-24-2</t>
  </si>
  <si>
    <t>辽（2019）铁岭市不动产权第0033259号</t>
  </si>
  <si>
    <t>铁岭市银州区铁西街道铭世华府12幢2-23-3</t>
  </si>
  <si>
    <t>辽（2019）铁岭市不动产权第0033339号</t>
  </si>
  <si>
    <t>铁岭市银州区铁西街道铭世华府12幢2-23-2</t>
  </si>
  <si>
    <t>辽（2019）铁岭市不动产权第0033258号</t>
  </si>
  <si>
    <t>铁岭市银州区铁西街道铭世华府12幢2-22-3</t>
  </si>
  <si>
    <t>辽（2019）铁岭市不动产权第0033318号</t>
  </si>
  <si>
    <t>铁岭市银州区铁西街道铭世华府12幢2-18-4</t>
  </si>
  <si>
    <t>总层数/所在层数：27/18；国有建设用地使用权/房屋所有权；出让/市场化商品房；城镇住宅用地/住宅</t>
  </si>
  <si>
    <t>辽（2019）铁岭市不动产权第0033254号</t>
  </si>
  <si>
    <t>铁岭市银州区铁西街道铭世华府12幢2-18-3</t>
  </si>
  <si>
    <t>辽（2019）铁岭市不动产权第0033334号</t>
  </si>
  <si>
    <t>铁岭市银州区铁西街道铭世华府12幢2-18-2</t>
  </si>
  <si>
    <t>辽（2019）铁岭市不动产权第0033344号</t>
  </si>
  <si>
    <t>铁岭市银州区铁西街道铭世华府12幢2-4-3</t>
  </si>
  <si>
    <t>辽（2019）铁岭市不动产权第0033277号</t>
  </si>
  <si>
    <t>铁岭市银州区铁西街道铭世华府12幢2-4-2</t>
  </si>
  <si>
    <t>辽（2019）铁岭市不动产权第0033343号</t>
  </si>
  <si>
    <t>铁岭市银州区铁西街道铭世华府12幢2-3-3</t>
  </si>
  <si>
    <t>总层数/所在层数：27/3；国有建设用地使用权/房屋所有权；出让/市场化商品房；城镇住宅用地/住宅</t>
  </si>
  <si>
    <t>辽（2019）铁岭市不动产权第0033342号</t>
  </si>
  <si>
    <t>铁岭市银州区铁西街道铭世华府12幢2-2-3</t>
  </si>
  <si>
    <t>总层数/所在层数：27/2；国有建设用地使用权/房屋所有权；出让/市场化商品房；城镇住宅用地/住宅</t>
  </si>
  <si>
    <t>辽（2019）铁岭市不动产权第0033275号</t>
  </si>
  <si>
    <t>铁岭市银州区铁西街道铭世华府12幢2-2-2</t>
  </si>
  <si>
    <t>辽（2019）铁岭市不动产权第0033274号</t>
  </si>
  <si>
    <t>铁岭市银州区铁西街道铭世华府12幢2-1-2</t>
  </si>
  <si>
    <t>总层数/所在层数：27/1；国有建设用地使用权/房屋所有权；出让/市场化商品房；城镇住宅用地/住宅</t>
  </si>
  <si>
    <t>辽（2020）铁岭市不动产权第0001020号</t>
  </si>
  <si>
    <t>铁岭市银州区铁西街道铭世华府13幢1-27-4</t>
  </si>
  <si>
    <t>辽（2020）铁岭市不动产权第0000814号</t>
  </si>
  <si>
    <t>铁岭市银州区铁西街道铭世华府13幢1-27-3</t>
  </si>
  <si>
    <t>辽（2020）铁岭市不动产权第0000839号</t>
  </si>
  <si>
    <t>铁岭市银州区铁西街道铭世华府13幢1-27-2</t>
  </si>
  <si>
    <t>辽（2020）铁岭市不动产权第0000885号</t>
  </si>
  <si>
    <t>铁岭市银州区铁西街道铭世华府13幢1-27-1</t>
  </si>
  <si>
    <t>辽（2020）铁岭市不动产权第0000866号</t>
  </si>
  <si>
    <t>铁岭市银州区铁西街道铭世华府13幢1-26-3</t>
  </si>
  <si>
    <t>辽（2020）铁岭市不动产权第0000837号</t>
  </si>
  <si>
    <t>铁岭市银州区铁西街道铭世华府13幢1-25-2</t>
  </si>
  <si>
    <t>辽（2020）铁岭市不动产权第0000871号</t>
  </si>
  <si>
    <t>铁岭市银州区铁西街道铭世华府13幢1-24-3</t>
  </si>
  <si>
    <t>辽（2020）铁岭市不动产权第0000853号</t>
  </si>
  <si>
    <t>铁岭市银州区铁西街道铭世华府13幢1-24-2</t>
  </si>
  <si>
    <t>辽（2020）铁岭市不动产权第0000878号</t>
  </si>
  <si>
    <t>铁岭市银州区铁西街道铭世华府13幢1-4-2</t>
  </si>
  <si>
    <t>辽（2020）铁岭市不动产权第0000887号</t>
  </si>
  <si>
    <t>铁岭市银州区铁西街道铭世华府13幢1-2-2</t>
  </si>
  <si>
    <t>辽（2020）铁岭市不动产权第0000922号</t>
  </si>
  <si>
    <t>铁岭市银州区铁西街道铭世华府13幢2-27-4</t>
  </si>
  <si>
    <t>辽（2020）铁岭市不动产权第0000901号</t>
  </si>
  <si>
    <t>铁岭市银州区铁西街道铭世华府13幢2-27-3</t>
  </si>
  <si>
    <t>辽（2020）铁岭市不动产权第0001255号</t>
  </si>
  <si>
    <t>铁岭市银州区铁西街道铭世华府13幢2-27-2</t>
  </si>
  <si>
    <t>辽（2020）铁岭市不动产权第0000979号</t>
  </si>
  <si>
    <t>铁岭市银州区铁西街道铭世华府13幢2-27-1</t>
  </si>
  <si>
    <t>辽（2020）铁岭市不动产权第0000952号</t>
  </si>
  <si>
    <t>铁岭市银州区铁西街道铭世华府13幢2-26-3</t>
  </si>
  <si>
    <t>辽（2020）铁岭市不动产权第0000964号</t>
  </si>
  <si>
    <t>铁岭市银州区铁西街道铭世华府13幢2-25-3</t>
  </si>
  <si>
    <t>辽（2020）铁岭市不动产权第0000963号</t>
  </si>
  <si>
    <t>铁岭市银州区铁西街道铭世华府13幢2-24-3</t>
  </si>
  <si>
    <t>辽（2020）铁岭市不动产权第0001249号</t>
  </si>
  <si>
    <t>铁岭市银州区铁西街道铭世华府13幢2-24-2</t>
  </si>
  <si>
    <t>辽（2020）铁岭市不动产权第0001265号</t>
  </si>
  <si>
    <t>铁岭市银州区铁西街道铭世华府13幢2-4-3</t>
  </si>
  <si>
    <t>辽（2020）铁岭市不动产权第0000989号</t>
  </si>
  <si>
    <t>铁岭市银州区铁西街道铭世华府13幢2-4-2</t>
  </si>
  <si>
    <t>辽（2020）铁岭市不动产权第0001260号</t>
  </si>
  <si>
    <t>铁岭市银州区铁西街道铭世华府13幢2-3-3</t>
  </si>
  <si>
    <t>辽（2020）铁岭市不动产权第0001257号</t>
  </si>
  <si>
    <t>铁岭市银州区铁西街道铭世华府13幢2-2-3</t>
  </si>
  <si>
    <t>辽（2019）铁岭市不动产权第0027818号</t>
  </si>
  <si>
    <t>铁岭市银州区铁西街道铭世华府14幢1-27-3</t>
  </si>
  <si>
    <t>辽（2019）铁岭市不动产权第0027836号</t>
  </si>
  <si>
    <t>铁岭市银州区铁西街道铭世华府14幢1-27-2</t>
  </si>
  <si>
    <t>辽（2019）铁岭市不动产权第0027857号</t>
  </si>
  <si>
    <t>铁岭市银州区铁西街道铭世华府14幢1-27-1</t>
  </si>
  <si>
    <t>辽（2019）铁岭市不动产权第0027832号</t>
  </si>
  <si>
    <t>铁岭市银州区铁西街道铭世华府14幢1-1-3</t>
  </si>
  <si>
    <t>辽（2019）铁岭市不动产权第0027858号</t>
  </si>
  <si>
    <t>铁岭市银州区铁西街道铭世华府14幢1-1-2</t>
  </si>
  <si>
    <t>辽（2019）铁岭市不动产权第0027869号</t>
  </si>
  <si>
    <t>铁岭市银州区铁西街道铭世华府14幢1-1-1</t>
  </si>
  <si>
    <t>辽（2019）铁岭市不动产权第0027934号</t>
  </si>
  <si>
    <t>铁岭市银州区铁西街道铭世华府14幢2-27-2</t>
  </si>
  <si>
    <t>辽（2019）铁岭市不动产权第0027960号</t>
  </si>
  <si>
    <t>铁岭市银州区铁西街道铭世华府14幢2-27-1</t>
  </si>
  <si>
    <t>辽（2019）铁岭市不动产权第0027933号</t>
  </si>
  <si>
    <t>铁岭市银州区铁西街道铭世华府14幢2-26-2</t>
  </si>
  <si>
    <t>辽（2019）铁岭市不动产权第0027949号</t>
  </si>
  <si>
    <t>铁岭市银州区铁西街道铭世华府14幢2-26-1</t>
  </si>
  <si>
    <t>辽（2019）铁岭市不动产权第0027953号</t>
  </si>
  <si>
    <t>铁岭市银州区铁西街道铭世华府14幢2-2-2</t>
  </si>
  <si>
    <t>辽（2019）铁岭市不动产权第0027978号</t>
  </si>
  <si>
    <t>铁岭市银州区铁西街道铭世华府14幢2-2-1</t>
  </si>
  <si>
    <t>辽（2019）铁岭市不动产权第0027952号</t>
  </si>
  <si>
    <t>铁岭市银州区铁西街道铭世华府14幢2-1-2</t>
  </si>
  <si>
    <t>辽（2019）铁岭市不动产权第0027986号</t>
  </si>
  <si>
    <t>铁岭市银州区铁西街道铭世华府14幢2-1-1</t>
  </si>
  <si>
    <t>辽（2019）铁岭市不动产权第0028021号</t>
  </si>
  <si>
    <t>铁岭市银州区铁西街道铭世华府14幢3-27-3</t>
  </si>
  <si>
    <t>辽（2019）铁岭市不动产权第0027887号</t>
  </si>
  <si>
    <t>铁岭市银州区铁西街道铭世华府14幢3-27-2</t>
  </si>
  <si>
    <t>辽（2019）铁岭市不动产权第0027987号</t>
  </si>
  <si>
    <t>铁岭市银州区铁西街道铭世华府14幢3-27-1</t>
  </si>
  <si>
    <t>辽（2019）铁岭市不动产权第0028004号</t>
  </si>
  <si>
    <t>铁岭市银州区铁西街道铭世华府14幢3-4-2</t>
  </si>
  <si>
    <t>辽（2019）铁岭市不动产权第0027935号</t>
  </si>
  <si>
    <t>铁岭市银州区铁西街道铭世华府14幢3-4-1</t>
  </si>
  <si>
    <t>辽（2019）铁岭市不动产权第0028003号</t>
  </si>
  <si>
    <t>铁岭市银州区铁西街道铭世华府14幢3-3-2</t>
  </si>
  <si>
    <t>辽（2019）铁岭市不动产权第0027930号</t>
  </si>
  <si>
    <t>铁岭市银州区铁西街道铭世华府14幢3-3-1</t>
  </si>
  <si>
    <t>辽（2019）铁岭市不动产权第0027891号</t>
  </si>
  <si>
    <t>铁岭市银州区铁西街道铭世华府14幢3-2-3</t>
  </si>
  <si>
    <t>辽（2019）铁岭市不动产权第0028002号</t>
  </si>
  <si>
    <t>铁岭市银州区铁西街道铭世华府14幢3-2-2</t>
  </si>
  <si>
    <t>辽（2019）铁岭市不动产权第0027943号</t>
  </si>
  <si>
    <t>铁岭市银州区铁西街道铭世华府14幢3-2-1</t>
  </si>
  <si>
    <t>辽（2019）铁岭市不动产权第0027901号</t>
  </si>
  <si>
    <t>铁岭市银州区铁西街道铭世华府14幢3-1-3</t>
  </si>
  <si>
    <t>辽（2019）铁岭市不动产权第0028001号</t>
  </si>
  <si>
    <t>铁岭市银州区铁西街道铭世华府14幢3-1-2</t>
  </si>
  <si>
    <t>辽（2019）铁岭市不动产权第0027929号</t>
  </si>
  <si>
    <t>铁岭市银州区铁西街道铭世华府14幢3-1-1</t>
  </si>
  <si>
    <t>辽（2020）铁岭市不动产权第0001186号</t>
  </si>
  <si>
    <t>铁岭市银州区铁西街道铭世华府15幢1-27-3</t>
  </si>
  <si>
    <t>辽（2020）铁岭市不动产权第0001175号</t>
  </si>
  <si>
    <t>铁岭市银州区铁西街道铭世华府15幢1-27-1</t>
  </si>
  <si>
    <t>辽（2020）铁岭市不动产权第0001187号</t>
  </si>
  <si>
    <t>铁岭市银州区铁西街道铭世华府15幢1-18-3</t>
  </si>
  <si>
    <t>辽（2020）铁岭市不动产权第0001151号</t>
  </si>
  <si>
    <t>铁岭市银州区铁西街道铭世华府15幢1-18-2</t>
  </si>
  <si>
    <t>辽（2020）铁岭市不动产权第0001157号</t>
  </si>
  <si>
    <t>铁岭市银州区铁西街道铭世华府15幢1-4-2</t>
  </si>
  <si>
    <t>辽（2020）铁岭市不动产权第0001139号</t>
  </si>
  <si>
    <t>铁岭市银州区铁西街道铭世华府15幢1-2-3</t>
  </si>
  <si>
    <t>辽（2020）铁岭市不动产权第0001032号</t>
  </si>
  <si>
    <t>铁岭市银州区铁西街道铭世华府15幢2-27-2</t>
  </si>
  <si>
    <t>辽（2020）铁岭市不动产权第0001136号</t>
  </si>
  <si>
    <t>铁岭市银州区铁西街道铭世华府15幢2-27-1</t>
  </si>
  <si>
    <t>辽（2020）铁岭市不动产权第0001092号</t>
  </si>
  <si>
    <t>铁岭市银州区铁西街道铭世华府15幢2-4-2</t>
  </si>
  <si>
    <t>辽（2020）铁岭市不动产权第0001091号</t>
  </si>
  <si>
    <t>铁岭市银州区铁西街道铭世华府15幢2-3-2</t>
  </si>
  <si>
    <t>辽（2020）铁岭市不动产权第0001103号</t>
  </si>
  <si>
    <t>铁岭市银州区铁西街道铭世华府15幢2-2-2</t>
  </si>
  <si>
    <t>辽（2020）铁岭市不动产权第0001208号</t>
  </si>
  <si>
    <t>铁岭市银州区铁西街道铭世华府15幢2-2-1</t>
  </si>
  <si>
    <t>辽（2020）铁岭市不动产权第0001207号</t>
  </si>
  <si>
    <t>铁岭市银州区铁西街道铭世华府15幢2-1-1</t>
  </si>
  <si>
    <t>辽（2020）铁岭市不动产权第0001128号</t>
  </si>
  <si>
    <t>铁岭市银州区铁西街道铭世华府15幢3-27-3</t>
  </si>
  <si>
    <t>辽（2020）铁岭市不动产权第0001058号</t>
  </si>
  <si>
    <t>铁岭市银州区铁西街道铭世华府15幢3-27-2</t>
  </si>
  <si>
    <t>辽（2020）铁岭市不动产权第0001090号</t>
  </si>
  <si>
    <t>铁岭市银州区铁西街道铭世华府15幢3-27-1</t>
  </si>
  <si>
    <t>辽（2020）铁岭市不动产权第0001048号</t>
  </si>
  <si>
    <t>铁岭市银州区铁西街道铭世华府15幢3-17-2</t>
  </si>
  <si>
    <t>总层数/所在层数：27/17；国有建设用地使用权/房屋所有权；出让/市场化商品房；城镇住宅用地/住宅</t>
  </si>
  <si>
    <t>辽（2020）铁岭市不动产权第0001068号</t>
  </si>
  <si>
    <t>铁岭市银州区铁西街道铭世华府15幢3-4-2</t>
  </si>
  <si>
    <t>辽（2020）铁岭市不动产权第0001066号</t>
  </si>
  <si>
    <t>铁岭市银州区铁西街道铭世华府15幢3-2-2</t>
  </si>
  <si>
    <t>合计</t>
  </si>
  <si>
    <t>房地产评估明细表（住宅二）</t>
  </si>
  <si>
    <t>辽（2019）铁岭市不动产权第0033213号</t>
  </si>
  <si>
    <t>铁岭市银州区铁西街道铭世华府12幢1-22-2</t>
  </si>
  <si>
    <t>辽（2019）铁岭市不动产权第0033089号</t>
  </si>
  <si>
    <t>铁岭市银州区铁西街道铭世华府12幢1-21-3</t>
  </si>
  <si>
    <t>总层数/所在层数：27/21；国有建设用地使用权/房屋所有权；出让/市场化商品房；城镇住宅用地/住宅</t>
  </si>
  <si>
    <t>辽（2019）铁岭市不动产权第0033070号</t>
  </si>
  <si>
    <t>铁岭市银州区铁西街道铭世华府12幢1-20-3</t>
  </si>
  <si>
    <t>总层数/所在层数：27/20；国有建设用地使用权/房屋所有权；出让/市场化商品房；城镇住宅用地/住宅</t>
  </si>
  <si>
    <t>辽（2019）铁岭市不动产权第0033211号</t>
  </si>
  <si>
    <t>铁岭市银州区铁西街道铭世华府12幢1-20-2</t>
  </si>
  <si>
    <t>辽（2019）铁岭市不动产权第0033069号</t>
  </si>
  <si>
    <t>铁岭市银州区铁西街道铭世华府12幢1-19-3</t>
  </si>
  <si>
    <t>总层数/所在层数：27/19；国有建设用地使用权/房屋所有权；出让/市场化商品房；城镇住宅用地/住宅</t>
  </si>
  <si>
    <t>辽（2019）铁岭市不动产权第0033210号</t>
  </si>
  <si>
    <t>铁岭市银州区铁西街道铭世华府12幢1-19-2</t>
  </si>
  <si>
    <t>辽（2019）铁岭市不动产权第0033197号</t>
  </si>
  <si>
    <t>铁岭市银州区铁西街道铭世华府12幢1-18-2</t>
  </si>
  <si>
    <t>辽（2019）铁岭市不动产权第0033222号</t>
  </si>
  <si>
    <t>铁岭市银州区铁西街道铭世华府12幢1-18-1</t>
  </si>
  <si>
    <t>辽（2019）铁岭市不动产权第0033196号</t>
  </si>
  <si>
    <t>铁岭市银州区铁西街道铭世华府12幢1-17-2</t>
  </si>
  <si>
    <t>辽（2019）铁岭市不动产权第0033193号</t>
  </si>
  <si>
    <t>铁岭市银州区铁西街道铭世华府12幢1-15-2</t>
  </si>
  <si>
    <t>总层数/所在层数：27/15；国有建设用地使用权/房屋所有权；出让/市场化商品房；城镇住宅用地/住宅</t>
  </si>
  <si>
    <t>辽（2019）铁岭市不动产权第0033073号</t>
  </si>
  <si>
    <t>铁岭市银州区铁西街道铭世华府12幢1-14-3</t>
  </si>
  <si>
    <t>总层数/所在层数：27/14；国有建设用地使用权/房屋所有权；出让/市场化商品房；城镇住宅用地/住宅</t>
  </si>
  <si>
    <t>辽（2019）铁岭市不动产权第0033194号</t>
  </si>
  <si>
    <t>铁岭市银州区铁西街道铭世华府12幢1-14-2</t>
  </si>
  <si>
    <t>辽（2019）铁岭市不动产权第0033189号</t>
  </si>
  <si>
    <t>铁岭市银州区铁西街道铭世华府12幢1-13-3</t>
  </si>
  <si>
    <t>总层数/所在层数：27/13；国有建设用地使用权/房屋所有权；出让/市场化商品房；城镇住宅用地/住宅</t>
  </si>
  <si>
    <t>辽（2019）铁岭市不动产权第0033184号</t>
  </si>
  <si>
    <t>铁岭市银州区铁西街道铭世华府12幢1-12-2</t>
  </si>
  <si>
    <t>总层数/所在层数：27/12；国有建设用地使用权/房屋所有权；出让/市场化商品房；城镇住宅用地/住宅</t>
  </si>
  <si>
    <t>辽（2019）铁岭市不动产权第0033208号</t>
  </si>
  <si>
    <t>铁岭市银州区铁西街道铭世华府12幢1-11-3</t>
  </si>
  <si>
    <t>总层数/所在层数：27/11；国有建设用地使用权/房屋所有权；出让/市场化商品房；城镇住宅用地/住宅</t>
  </si>
  <si>
    <t>辽（2019）铁岭市不动产权第0033188号</t>
  </si>
  <si>
    <t>铁岭市银州区铁西街道铭世华府12幢1-11-2</t>
  </si>
  <si>
    <t>辽（2019）铁岭市不动产权第0033187号</t>
  </si>
  <si>
    <t>铁岭市银州区铁西街道铭世华府12幢1-10-2</t>
  </si>
  <si>
    <t>总层数/所在层数：27/10；国有建设用地使用权/房屋所有权；出让/市场化商品房；城镇住宅用地/住宅</t>
  </si>
  <si>
    <t>辽（2019）铁岭市不动产权第0033338号</t>
  </si>
  <si>
    <t>铁岭市银州区铁西街道铭世华府12幢2-22-2</t>
  </si>
  <si>
    <t>辽（2019）铁岭市不动产权第0033257号</t>
  </si>
  <si>
    <t>铁岭市银州区铁西街道铭世华府12幢2-21-3</t>
  </si>
  <si>
    <t>辽（2019）铁岭市不动产权第0033337号</t>
  </si>
  <si>
    <t>铁岭市银州区铁西街道铭世华府12幢2-21-2</t>
  </si>
  <si>
    <t>辽（2019）铁岭市不动产权第0033256号</t>
  </si>
  <si>
    <t>铁岭市银州区铁西街道铭世华府12幢2-20-3</t>
  </si>
  <si>
    <t>辽（2019）铁岭市不动产权第0033336号</t>
  </si>
  <si>
    <t>铁岭市银州区铁西街道铭世华府12幢2-20-2</t>
  </si>
  <si>
    <t>辽（2019）铁岭市不动产权第0033255号</t>
  </si>
  <si>
    <t>铁岭市银州区铁西街道铭世华府12幢2-19-3</t>
  </si>
  <si>
    <t>辽（2019）铁岭市不动产权第0033335号</t>
  </si>
  <si>
    <t>铁岭市银州区铁西街道铭世华府12幢2-19-2</t>
  </si>
  <si>
    <t>辽（2019）铁岭市不动产权第0033253号</t>
  </si>
  <si>
    <t>铁岭市银州区铁西街道铭世华府12幢2-17-3</t>
  </si>
  <si>
    <t>辽（2019）铁岭市不动产权第0033333号</t>
  </si>
  <si>
    <t>铁岭市银州区铁西街道铭世华府12幢2-17-2</t>
  </si>
  <si>
    <t>辽（2019）铁岭市不动产权第0033252号</t>
  </si>
  <si>
    <t>铁岭市银州区铁西街道铭世华府12幢2-16-3</t>
  </si>
  <si>
    <t>总层数/所在层数：27/16；国有建设用地使用权/房屋所有权；出让/市场化商品房；城镇住宅用地/住宅</t>
  </si>
  <si>
    <t>辽（2019）铁岭市不动产权第0033332号</t>
  </si>
  <si>
    <t>铁岭市银州区铁西街道铭世华府12幢2-16-2</t>
  </si>
  <si>
    <t>辽（2019）铁岭市不动产权第0033251号</t>
  </si>
  <si>
    <t>铁岭市银州区铁西街道铭世华府12幢2-15-3</t>
  </si>
  <si>
    <t>辽（2019）铁岭市不动产权第0033331号</t>
  </si>
  <si>
    <t>铁岭市银州区铁西街道铭世华府12幢2-15-2</t>
  </si>
  <si>
    <t>辽（2019）铁岭市不动产权第0033250号</t>
  </si>
  <si>
    <t>铁岭市银州区铁西街道铭世华府12幢2-14-3</t>
  </si>
  <si>
    <t>辽（2019）铁岭市不动产权第0033330号</t>
  </si>
  <si>
    <t>铁岭市银州区铁西街道铭世华府12幢2-14-2</t>
  </si>
  <si>
    <t>辽（2019）铁岭市不动产权第0033245号</t>
  </si>
  <si>
    <t>铁岭市银州区铁西街道铭世华府12幢2-9-3</t>
  </si>
  <si>
    <t>总层数/所在层数：27/9；国有建设用地使用权/房屋所有权；出让/市场化商品房；城镇住宅用地/住宅</t>
  </si>
  <si>
    <t>辽（2019）铁岭市不动产权第0033244号</t>
  </si>
  <si>
    <t>铁岭市银州区铁西街道铭世华府12幢2-8-3</t>
  </si>
  <si>
    <t>总层数/所在层数：27/8；国有建设用地使用权/房屋所有权；出让/市场化商品房；城镇住宅用地/住宅</t>
  </si>
  <si>
    <t>辽（2019）铁岭市不动产权第0033324号</t>
  </si>
  <si>
    <t>铁岭市银州区铁西街道铭世华府12幢2-8-2</t>
  </si>
  <si>
    <t>辽（2019）铁岭市不动产权第0033347号</t>
  </si>
  <si>
    <t>铁岭市银州区铁西街道铭世华府12幢2-7-3</t>
  </si>
  <si>
    <t>总层数/所在层数：27/7；国有建设用地使用权/房屋所有权；出让/市场化商品房；城镇住宅用地/住宅</t>
  </si>
  <si>
    <t>辽（2019）铁岭市不动产权第0033323号</t>
  </si>
  <si>
    <t>铁岭市银州区铁西街道铭世华府12幢2-7-2</t>
  </si>
  <si>
    <t>辽（2019）铁岭市不动产权第0033346号</t>
  </si>
  <si>
    <t>铁岭市银州区铁西街道铭世华府12幢2-6-3</t>
  </si>
  <si>
    <t>辽（2019）铁岭市不动产权第0033322号</t>
  </si>
  <si>
    <t>铁岭市银州区铁西街道铭世华府12幢2-6-2</t>
  </si>
  <si>
    <t>辽（2019）铁岭市不动产权第0033345号</t>
  </si>
  <si>
    <t>铁岭市银州区铁西街道铭世华府12幢2-5-3</t>
  </si>
  <si>
    <t>辽（2019）铁岭市不动产权第0033321号</t>
  </si>
  <si>
    <t>铁岭市银州区铁西街道铭世华府12幢2-5-2</t>
  </si>
  <si>
    <t>资产占有单位填表人：</t>
  </si>
  <si>
    <t>房地产评估明细表（住宅三）</t>
  </si>
  <si>
    <t>权证号</t>
  </si>
  <si>
    <t>辽（2019）铁岭市不动产权第0033249号</t>
  </si>
  <si>
    <t>铁岭市银州区铁西街道铭世华府12幢2-13-3</t>
  </si>
  <si>
    <t>辽（2019）铁岭市不动产权第0033329号</t>
  </si>
  <si>
    <t>铁岭市银州区铁西街道铭世华府12幢2-13-2</t>
  </si>
  <si>
    <t>辽（2019）铁岭市不动产权第0033248号</t>
  </si>
  <si>
    <t>铁岭市银州区铁西街道铭世华府12幢2-12-3</t>
  </si>
  <si>
    <t>辽（2019）铁岭市不动产权第0033328号</t>
  </si>
  <si>
    <t>铁岭市银州区铁西街道铭世华府12幢2-12-2</t>
  </si>
  <si>
    <t>辽（2019）铁岭市不动产权第0033247号</t>
  </si>
  <si>
    <t>铁岭市银州区铁西街道铭世华府12幢2-11-3</t>
  </si>
  <si>
    <t>辽（2019）铁岭市不动产权第0033327号</t>
  </si>
  <si>
    <t>铁岭市银州区铁西街道铭世华府12幢2-11-2</t>
  </si>
  <si>
    <t>辽（2019）铁岭市不动产权第0033326号</t>
  </si>
  <si>
    <t>铁岭市银州区铁西街道铭世华府12幢2-10-2</t>
  </si>
  <si>
    <t>辽（2020）铁岭市不动产权第0000851号</t>
  </si>
  <si>
    <t>铁岭市银州区铁西街道铭世华府13幢1-22-2</t>
  </si>
  <si>
    <t>辽（2020）铁岭市不动产权第0000845号</t>
  </si>
  <si>
    <t>铁岭市银州区铁西街道铭世华府13幢1-18-2</t>
  </si>
  <si>
    <t>辽（2020）铁岭市不动产权第0000798号</t>
  </si>
  <si>
    <t>铁岭市银州区铁西街道铭世华府13幢1-18-1</t>
  </si>
  <si>
    <t>辽（2020）铁岭市不动产权第0000874号</t>
  </si>
  <si>
    <t>铁岭市银州区铁西街道铭世华府13幢1-17-3</t>
  </si>
  <si>
    <t>辽（2020）铁岭市不动产权第0000844号</t>
  </si>
  <si>
    <t>铁岭市银州区铁西街道铭世华府13幢1-17-2</t>
  </si>
  <si>
    <t>辽（2020）铁岭市不动产权第0000868号</t>
  </si>
  <si>
    <t>铁岭市银州区铁西街道铭世华府13幢1-16-3</t>
  </si>
  <si>
    <t>辽（2020）铁岭市不动产权第0000863号</t>
  </si>
  <si>
    <t>铁岭市银州区铁西街道铭世华府13幢1-14-3</t>
  </si>
  <si>
    <t>辽（2020）铁岭市不动产权第0000841号</t>
  </si>
  <si>
    <t>铁岭市银州区铁西街道铭世华府13幢1-14-2</t>
  </si>
  <si>
    <t>辽（2020）铁岭市不动产权第0000880号</t>
  </si>
  <si>
    <t>铁岭市银州区铁西街道铭世华府13幢1-8-2</t>
  </si>
  <si>
    <t>辽（2020）铁岭市不动产权第0000962号</t>
  </si>
  <si>
    <t>铁岭市银州区铁西街道铭世华府13幢2-23-3</t>
  </si>
  <si>
    <t>辽（2020）铁岭市不动产权第0000961号</t>
  </si>
  <si>
    <t>铁岭市银州区铁西街道铭世华府13幢2-22-3</t>
  </si>
  <si>
    <t>辽（2020）铁岭市不动产权第0001259号</t>
  </si>
  <si>
    <t>铁岭市银州区铁西街道铭世华府13幢2-22-2</t>
  </si>
  <si>
    <t>辽（2020）铁岭市不动产权第0000960号</t>
  </si>
  <si>
    <t>铁岭市银州区铁西街道铭世华府13幢2-21-3</t>
  </si>
  <si>
    <t>辽（2020）铁岭市不动产权第0001258号</t>
  </si>
  <si>
    <t xml:space="preserve">铁岭市银州区铁西街道铭世华府13幢2-21-2 </t>
  </si>
  <si>
    <t>辽（2020）铁岭市不动产权第0000959号</t>
  </si>
  <si>
    <t>铁岭市银州区铁西街道铭世华府13幢2-20-3</t>
  </si>
  <si>
    <t>辽（2020）铁岭市不动产权第0001252号</t>
  </si>
  <si>
    <t>铁岭市银州区铁西街道铭世华府13幢2-20-2</t>
  </si>
  <si>
    <t>辽（2020）铁岭市不动产权第0000957号</t>
  </si>
  <si>
    <t>铁岭市银州区铁西街道铭世华府13幢2-18-3</t>
  </si>
  <si>
    <t>辽（2020）铁岭市不动产权第0001264号</t>
  </si>
  <si>
    <t>铁岭市银州区铁西街道铭世华府13幢2-18-2</t>
  </si>
  <si>
    <t>辽（2020）铁岭市不动产权第0001263号</t>
  </si>
  <si>
    <t>铁岭市银州区铁西街道铭世华府13幢2-17-2</t>
  </si>
  <si>
    <t>辽（2020）铁岭市不动产权第0001262号</t>
  </si>
  <si>
    <t>铁岭市银州区铁西街道铭世华府13幢2-16-2</t>
  </si>
  <si>
    <t>辽（2020）铁岭市不动产权第0000953号</t>
  </si>
  <si>
    <t>铁岭市银州区铁西街道铭世华府13幢2-14-3</t>
  </si>
  <si>
    <t>辽（2020）铁岭市不动产权第0001247号</t>
  </si>
  <si>
    <t>铁岭市银州区铁西街道铭世华府13幢2-14-2</t>
  </si>
  <si>
    <t>辽（2020）铁岭市不动产权第0000990号</t>
  </si>
  <si>
    <t>铁岭市银州区铁西街道铭世华府13幢2-8-2</t>
  </si>
  <si>
    <t>辽（2019）铁岭市不动产权第0027900号</t>
  </si>
  <si>
    <t>铁岭市银州区铁西街道铭世华府14幢3-26-2</t>
  </si>
  <si>
    <t>辽（2019）铁岭市不动产权第0027897号</t>
  </si>
  <si>
    <t>铁岭市银州区铁西街道铭世华府14幢3-25-2</t>
  </si>
  <si>
    <t>辽（2019）铁岭市不动产权第0027890号</t>
  </si>
  <si>
    <t>铁岭市银州区铁西街道铭世华府14幢3-24-2</t>
  </si>
  <si>
    <t>房地产评估明细表（门市四）</t>
  </si>
  <si>
    <t>辽（2019）铁岭市不动产权第0030183号</t>
  </si>
  <si>
    <t>门市</t>
  </si>
  <si>
    <t>铁岭市银州区铁西街道铭世华府1幢门市3</t>
  </si>
  <si>
    <t>总层数/所在层数：6/1；国有建设用地使用权/房屋所有权；出让/市场化商品房；其他商服用地/商业服务</t>
  </si>
  <si>
    <t>辽（2019）铁岭市不动产权第0028492号</t>
  </si>
  <si>
    <t>铁岭市银州区铁西街道铭世华府2幢门市4</t>
  </si>
  <si>
    <t>辽（2019）铁岭市不动产权第0028564号</t>
  </si>
  <si>
    <t>铁岭市银州区铁西街道铭世华府3幢门市4</t>
  </si>
  <si>
    <t>总层数/所在层数：5/1；国有建设用地使用权/房屋所有权；出让/市场化商品房；其他商服用地/商业服务</t>
  </si>
  <si>
    <t>辽（2019）铁岭市不动产权第0028694号</t>
  </si>
  <si>
    <t>铁岭市银州区铁西街道铭世华府4幢门市2</t>
  </si>
  <si>
    <t>辽（2019）铁岭市不动产权第0027580号</t>
  </si>
  <si>
    <t>铁岭市银州区铁西街道铭世华府5幢门市4</t>
  </si>
  <si>
    <t>辽（2019）铁岭市不动产权第0028643号</t>
  </si>
  <si>
    <t>铁岭市银州区铁西街道铭世华府10幢门市1</t>
  </si>
  <si>
    <t>辽（2019）铁岭市不动产权第0028645号</t>
  </si>
  <si>
    <t>铁岭市银州区铁西街道铭世华府10幢门市2</t>
  </si>
  <si>
    <t>辽（2019）铁岭市不动产权第0028644号</t>
  </si>
  <si>
    <t>铁岭市银州区铁西街道铭世华府10幢门市3</t>
  </si>
  <si>
    <t>辽（2019）铁岭市不动产权第0028642号</t>
  </si>
  <si>
    <t>铁岭市银州区铁西街道铭世华府10幢门市4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</si>
</sst>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177" formatCode="_ \¥* #,##0.00_ ;_ \¥* \-#,##0.00_ ;_ \¥* &quot;-&quot;??_ ;_ @_ "/>
    <numFmt numFmtId="178" formatCode="_ \¥* #,##0_ ;_ \¥* \-#,##0_ ;_ \¥* &quot;-&quot;_ ;_ @_ "/>
    <numFmt numFmtId="179" formatCode="#,##0.00_ "/>
  </numFmts>
  <fonts count="31">
    <font>
      <sz val="11"/>
      <color rgb="FF00000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800080"/>
      <name val="宋体"/>
      <charset val="134"/>
    </font>
    <font>
      <sz val="12"/>
      <name val="宋体"/>
      <charset val="134"/>
    </font>
    <font>
      <sz val="11"/>
      <color rgb="FF7F7F7F"/>
      <name val="宋体"/>
      <charset val="134"/>
    </font>
    <font>
      <sz val="11"/>
      <color rgb="FF3F3F76"/>
      <name val="宋体"/>
      <charset val="134"/>
    </font>
    <font>
      <b/>
      <sz val="11"/>
      <color rgb="FF1F497D"/>
      <name val="宋体"/>
      <charset val="134"/>
    </font>
    <font>
      <u/>
      <sz val="11"/>
      <color rgb="FF0000FF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b/>
      <sz val="15"/>
      <color rgb="FF1F497D"/>
      <name val="宋体"/>
      <charset val="134"/>
    </font>
    <font>
      <sz val="11"/>
      <color rgb="FFFA7D00"/>
      <name val="宋体"/>
      <charset val="134"/>
    </font>
    <font>
      <b/>
      <sz val="13"/>
      <color rgb="FF1F497D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BACC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6BF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2">
    <xf numFmtId="0" fontId="0" fillId="0" borderId="0" applyNumberFormat="0" applyFill="0">
      <alignment vertical="center"/>
    </xf>
    <xf numFmtId="178" fontId="0" fillId="0" borderId="0" applyFill="0" applyProtection="0">
      <alignment vertical="center"/>
    </xf>
    <xf numFmtId="0" fontId="0" fillId="7" borderId="0" applyNumberFormat="0" applyProtection="0">
      <alignment vertical="center"/>
    </xf>
    <xf numFmtId="0" fontId="18" fillId="12" borderId="7" applyNumberFormat="0" applyProtection="0">
      <alignment vertical="center"/>
    </xf>
    <xf numFmtId="177" fontId="0" fillId="0" borderId="0" applyFill="0" applyProtection="0">
      <alignment vertical="center"/>
    </xf>
    <xf numFmtId="41" fontId="0" fillId="0" borderId="0" applyFill="0" applyProtection="0">
      <alignment vertical="center"/>
    </xf>
    <xf numFmtId="0" fontId="0" fillId="8" borderId="0" applyNumberFormat="0" applyProtection="0">
      <alignment vertical="center"/>
    </xf>
    <xf numFmtId="0" fontId="13" fillId="4" borderId="0" applyNumberFormat="0" applyProtection="0">
      <alignment vertical="center"/>
    </xf>
    <xf numFmtId="43" fontId="0" fillId="0" borderId="0" applyFill="0" applyProtection="0">
      <alignment vertical="center"/>
    </xf>
    <xf numFmtId="0" fontId="14" fillId="16" borderId="0" applyNumberFormat="0" applyProtection="0">
      <alignment vertical="center"/>
    </xf>
    <xf numFmtId="0" fontId="20" fillId="0" borderId="0" applyNumberFormat="0" applyFill="0" applyProtection="0">
      <alignment vertical="center"/>
    </xf>
    <xf numFmtId="9" fontId="0" fillId="0" borderId="0" applyFill="0" applyProtection="0">
      <alignment vertical="center"/>
    </xf>
    <xf numFmtId="0" fontId="15" fillId="0" borderId="0" applyNumberFormat="0" applyFill="0" applyProtection="0">
      <alignment vertical="center"/>
    </xf>
    <xf numFmtId="0" fontId="0" fillId="17" borderId="8" applyNumberFormat="0" applyProtection="0">
      <alignment vertical="center"/>
    </xf>
    <xf numFmtId="0" fontId="14" fillId="19" borderId="0" applyNumberFormat="0" applyProtection="0">
      <alignment vertical="center"/>
    </xf>
    <xf numFmtId="0" fontId="19" fillId="0" borderId="0" applyNumberFormat="0" applyFill="0" applyProtection="0">
      <alignment vertical="center"/>
    </xf>
    <xf numFmtId="0" fontId="21" fillId="0" borderId="0" applyNumberFormat="0" applyFill="0" applyProtection="0">
      <alignment vertical="center"/>
    </xf>
    <xf numFmtId="0" fontId="22" fillId="0" borderId="0" applyNumberFormat="0" applyFill="0" applyProtection="0">
      <alignment vertical="center"/>
    </xf>
    <xf numFmtId="0" fontId="17" fillId="0" borderId="0" applyNumberFormat="0" applyFill="0" applyProtection="0">
      <alignment vertical="center"/>
    </xf>
    <xf numFmtId="0" fontId="23" fillId="0" borderId="9" applyNumberFormat="0" applyFill="0" applyProtection="0">
      <alignment vertical="center"/>
    </xf>
    <xf numFmtId="0" fontId="25" fillId="0" borderId="9" applyNumberFormat="0" applyFill="0" applyProtection="0">
      <alignment vertical="center"/>
    </xf>
    <xf numFmtId="0" fontId="14" fillId="15" borderId="0" applyNumberFormat="0" applyProtection="0">
      <alignment vertical="center"/>
    </xf>
    <xf numFmtId="0" fontId="19" fillId="0" borderId="11" applyNumberFormat="0" applyFill="0" applyProtection="0">
      <alignment vertical="center"/>
    </xf>
    <xf numFmtId="0" fontId="14" fillId="6" borderId="0" applyNumberFormat="0" applyProtection="0">
      <alignment vertical="center"/>
    </xf>
    <xf numFmtId="0" fontId="12" fillId="3" borderId="6" applyNumberFormat="0" applyProtection="0">
      <alignment vertical="center"/>
    </xf>
    <xf numFmtId="0" fontId="26" fillId="3" borderId="7" applyNumberFormat="0" applyProtection="0">
      <alignment vertical="center"/>
    </xf>
    <xf numFmtId="0" fontId="27" fillId="24" borderId="12" applyNumberFormat="0" applyProtection="0">
      <alignment vertical="center"/>
    </xf>
    <xf numFmtId="0" fontId="0" fillId="11" borderId="0" applyNumberFormat="0" applyProtection="0">
      <alignment vertical="center"/>
    </xf>
    <xf numFmtId="0" fontId="14" fillId="25" borderId="0" applyNumberFormat="0" applyProtection="0">
      <alignment vertical="center"/>
    </xf>
    <xf numFmtId="0" fontId="24" fillId="0" borderId="10" applyNumberFormat="0" applyFill="0" applyProtection="0">
      <alignment vertical="center"/>
    </xf>
    <xf numFmtId="0" fontId="29" fillId="0" borderId="13" applyNumberFormat="0" applyFill="0" applyProtection="0">
      <alignment vertical="center"/>
    </xf>
    <xf numFmtId="0" fontId="28" fillId="26" borderId="0" applyNumberFormat="0" applyProtection="0">
      <alignment vertical="center"/>
    </xf>
    <xf numFmtId="0" fontId="30" fillId="28" borderId="0" applyNumberFormat="0" applyProtection="0">
      <alignment vertical="center"/>
    </xf>
    <xf numFmtId="0" fontId="0" fillId="31" borderId="0" applyNumberFormat="0" applyProtection="0">
      <alignment vertical="center"/>
    </xf>
    <xf numFmtId="0" fontId="14" fillId="21" borderId="0" applyNumberFormat="0" applyProtection="0">
      <alignment vertical="center"/>
    </xf>
    <xf numFmtId="0" fontId="0" fillId="27" borderId="0" applyNumberFormat="0" applyProtection="0">
      <alignment vertical="center"/>
    </xf>
    <xf numFmtId="0" fontId="0" fillId="20" borderId="0" applyNumberFormat="0" applyProtection="0">
      <alignment vertical="center"/>
    </xf>
    <xf numFmtId="0" fontId="0" fillId="30" borderId="0" applyNumberFormat="0" applyProtection="0">
      <alignment vertical="center"/>
    </xf>
    <xf numFmtId="0" fontId="0" fillId="14" borderId="0" applyNumberFormat="0" applyProtection="0">
      <alignment vertical="center"/>
    </xf>
    <xf numFmtId="0" fontId="14" fillId="5" borderId="0" applyNumberFormat="0" applyProtection="0">
      <alignment vertical="center"/>
    </xf>
    <xf numFmtId="0" fontId="14" fillId="10" borderId="0" applyNumberFormat="0" applyProtection="0">
      <alignment vertical="center"/>
    </xf>
    <xf numFmtId="0" fontId="0" fillId="9" borderId="0" applyNumberFormat="0" applyProtection="0">
      <alignment vertical="center"/>
    </xf>
    <xf numFmtId="0" fontId="0" fillId="18" borderId="0" applyNumberFormat="0" applyProtection="0">
      <alignment vertical="center"/>
    </xf>
    <xf numFmtId="0" fontId="14" fillId="33" borderId="0" applyNumberFormat="0" applyProtection="0">
      <alignment vertical="center"/>
    </xf>
    <xf numFmtId="0" fontId="0" fillId="23" borderId="0" applyNumberFormat="0" applyProtection="0">
      <alignment vertical="center"/>
    </xf>
    <xf numFmtId="0" fontId="14" fillId="22" borderId="0" applyNumberFormat="0" applyProtection="0">
      <alignment vertical="center"/>
    </xf>
    <xf numFmtId="0" fontId="14" fillId="29" borderId="0" applyNumberFormat="0" applyProtection="0">
      <alignment vertical="center"/>
    </xf>
    <xf numFmtId="0" fontId="0" fillId="13" borderId="0" applyNumberFormat="0" applyProtection="0">
      <alignment vertical="center"/>
    </xf>
    <xf numFmtId="0" fontId="14" fillId="32" borderId="0" applyNumberFormat="0" applyProtection="0">
      <alignment vertical="center"/>
    </xf>
    <xf numFmtId="0" fontId="16" fillId="0" borderId="0" applyNumberFormat="0" applyFill="0"/>
    <xf numFmtId="0" fontId="0" fillId="0" borderId="0" applyNumberFormat="0" applyFill="0"/>
    <xf numFmtId="0" fontId="0" fillId="0" borderId="0" applyNumberFormat="0" applyFill="0">
      <alignment vertical="center"/>
    </xf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10" fillId="0" borderId="0" xfId="0" applyNumberFormat="1" applyFont="1" applyFill="1" applyAlignment="1">
      <alignment horizontal="right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right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0" xfId="8" applyNumberFormat="1" applyFont="1" applyFill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9" fontId="5" fillId="2" borderId="0" xfId="0" applyNumberFormat="1" applyFont="1" applyFill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评估空白套表1" xfId="49"/>
    <cellStyle name="常规_Sheet1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4"/>
  <sheetViews>
    <sheetView tabSelected="1" topLeftCell="A151" workbookViewId="0">
      <selection activeCell="K164" sqref="K164"/>
    </sheetView>
  </sheetViews>
  <sheetFormatPr defaultColWidth="10" defaultRowHeight="15.75" customHeight="1"/>
  <cols>
    <col min="1" max="1" width="4.75" style="30" customWidth="1"/>
    <col min="2" max="2" width="18.1111111111111" style="30" customWidth="1"/>
    <col min="3" max="3" width="8" style="30" customWidth="1"/>
    <col min="4" max="4" width="7" style="30" customWidth="1"/>
    <col min="5" max="5" width="9.55555555555556" style="30" customWidth="1"/>
    <col min="6" max="6" width="12.8888888888889" style="8" customWidth="1"/>
    <col min="7" max="7" width="0.111111111111111" style="30" customWidth="1"/>
    <col min="8" max="8" width="13.3333333333333" style="30" customWidth="1"/>
    <col min="9" max="9" width="16.6666666666667" style="12" customWidth="1"/>
    <col min="10" max="10" width="18.1111111111111" style="30" customWidth="1"/>
    <col min="11" max="11" width="36.2222222222222" style="34" customWidth="1"/>
    <col min="12" max="14" width="8.37962962962963" style="30" customWidth="1"/>
    <col min="15" max="16384" width="10" style="30"/>
  </cols>
  <sheetData>
    <row r="1" s="62" customFormat="1" ht="31" customHeight="1" spans="1:11">
      <c r="A1" s="5" t="s">
        <v>0</v>
      </c>
      <c r="B1" s="5"/>
      <c r="C1" s="5"/>
      <c r="D1" s="5"/>
      <c r="E1" s="5"/>
      <c r="F1" s="5"/>
      <c r="G1" s="5"/>
      <c r="H1" s="5"/>
      <c r="I1" s="7"/>
      <c r="J1" s="5"/>
      <c r="K1" s="6"/>
    </row>
    <row r="2" s="30" customFormat="1" ht="20" customHeight="1" spans="1:11">
      <c r="A2" s="8" t="s">
        <v>1</v>
      </c>
      <c r="B2" s="8"/>
      <c r="C2" s="8"/>
      <c r="D2" s="8"/>
      <c r="E2" s="8"/>
      <c r="F2" s="8"/>
      <c r="G2" s="8"/>
      <c r="H2" s="8"/>
      <c r="I2" s="10"/>
      <c r="J2" s="8"/>
      <c r="K2" s="9"/>
    </row>
    <row r="3" s="30" customFormat="1" ht="18" customHeight="1" spans="1:11">
      <c r="A3" s="50" t="s">
        <v>2</v>
      </c>
      <c r="B3" s="50"/>
      <c r="C3" s="50"/>
      <c r="D3" s="50"/>
      <c r="E3" s="50"/>
      <c r="F3" s="8"/>
      <c r="I3" s="12"/>
      <c r="K3" s="34" t="s">
        <v>3</v>
      </c>
    </row>
    <row r="4" s="30" customFormat="1" ht="29" customHeight="1" spans="1:11">
      <c r="A4" s="15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63" t="s">
        <v>9</v>
      </c>
      <c r="G4" s="15"/>
      <c r="H4" s="18" t="s">
        <v>10</v>
      </c>
      <c r="I4" s="18" t="s">
        <v>11</v>
      </c>
      <c r="J4" s="18" t="s">
        <v>12</v>
      </c>
      <c r="K4" s="39" t="s">
        <v>13</v>
      </c>
    </row>
    <row r="5" s="29" customFormat="1" ht="27.75" customHeight="1" spans="1:11">
      <c r="A5" s="46">
        <v>1</v>
      </c>
      <c r="B5" s="46" t="s">
        <v>14</v>
      </c>
      <c r="C5" s="46" t="s">
        <v>15</v>
      </c>
      <c r="D5" s="46" t="s">
        <v>16</v>
      </c>
      <c r="E5" s="51" t="s">
        <v>17</v>
      </c>
      <c r="F5" s="64">
        <v>85.41</v>
      </c>
      <c r="G5" s="46">
        <v>4750</v>
      </c>
      <c r="H5" s="46">
        <f t="shared" ref="H5:H52" si="0">G5-1000+100</f>
        <v>3850</v>
      </c>
      <c r="I5" s="53">
        <f t="shared" ref="I5:I68" si="1">F5*H5</f>
        <v>328828.5</v>
      </c>
      <c r="J5" s="46" t="s">
        <v>18</v>
      </c>
      <c r="K5" s="39" t="s">
        <v>19</v>
      </c>
    </row>
    <row r="6" s="29" customFormat="1" ht="27.75" customHeight="1" spans="1:11">
      <c r="A6" s="46">
        <v>2</v>
      </c>
      <c r="B6" s="46" t="s">
        <v>20</v>
      </c>
      <c r="C6" s="46" t="s">
        <v>15</v>
      </c>
      <c r="D6" s="46" t="s">
        <v>16</v>
      </c>
      <c r="E6" s="51" t="s">
        <v>17</v>
      </c>
      <c r="F6" s="64">
        <v>88.2</v>
      </c>
      <c r="G6" s="46">
        <v>4750</v>
      </c>
      <c r="H6" s="46">
        <f t="shared" si="0"/>
        <v>3850</v>
      </c>
      <c r="I6" s="53">
        <f t="shared" si="1"/>
        <v>339570</v>
      </c>
      <c r="J6" s="46" t="s">
        <v>21</v>
      </c>
      <c r="K6" s="39" t="s">
        <v>19</v>
      </c>
    </row>
    <row r="7" s="29" customFormat="1" ht="27.75" customHeight="1" spans="1:11">
      <c r="A7" s="46">
        <v>3</v>
      </c>
      <c r="B7" s="46" t="s">
        <v>22</v>
      </c>
      <c r="C7" s="46" t="s">
        <v>15</v>
      </c>
      <c r="D7" s="46" t="s">
        <v>16</v>
      </c>
      <c r="E7" s="51" t="s">
        <v>17</v>
      </c>
      <c r="F7" s="64">
        <v>88.2</v>
      </c>
      <c r="G7" s="46">
        <v>5170</v>
      </c>
      <c r="H7" s="46">
        <f t="shared" si="0"/>
        <v>4270</v>
      </c>
      <c r="I7" s="53">
        <f t="shared" si="1"/>
        <v>376614</v>
      </c>
      <c r="J7" s="46" t="s">
        <v>23</v>
      </c>
      <c r="K7" s="39" t="s">
        <v>24</v>
      </c>
    </row>
    <row r="8" s="29" customFormat="1" ht="27.75" customHeight="1" spans="1:11">
      <c r="A8" s="46">
        <v>4</v>
      </c>
      <c r="B8" s="46" t="s">
        <v>25</v>
      </c>
      <c r="C8" s="46" t="s">
        <v>15</v>
      </c>
      <c r="D8" s="46" t="s">
        <v>16</v>
      </c>
      <c r="E8" s="51" t="s">
        <v>17</v>
      </c>
      <c r="F8" s="64">
        <v>88.2</v>
      </c>
      <c r="G8" s="46">
        <v>5420</v>
      </c>
      <c r="H8" s="46">
        <f t="shared" si="0"/>
        <v>4520</v>
      </c>
      <c r="I8" s="53">
        <f t="shared" si="1"/>
        <v>398664</v>
      </c>
      <c r="J8" s="46" t="s">
        <v>26</v>
      </c>
      <c r="K8" s="39" t="s">
        <v>27</v>
      </c>
    </row>
    <row r="9" s="29" customFormat="1" ht="27.75" customHeight="1" spans="1:11">
      <c r="A9" s="46">
        <v>5</v>
      </c>
      <c r="B9" s="46" t="s">
        <v>28</v>
      </c>
      <c r="C9" s="46" t="s">
        <v>15</v>
      </c>
      <c r="D9" s="46" t="s">
        <v>16</v>
      </c>
      <c r="E9" s="51" t="s">
        <v>17</v>
      </c>
      <c r="F9" s="64">
        <v>88.2</v>
      </c>
      <c r="G9" s="46">
        <v>5420</v>
      </c>
      <c r="H9" s="46">
        <f t="shared" si="0"/>
        <v>4520</v>
      </c>
      <c r="I9" s="53">
        <f t="shared" si="1"/>
        <v>398664</v>
      </c>
      <c r="J9" s="46" t="s">
        <v>29</v>
      </c>
      <c r="K9" s="39" t="s">
        <v>30</v>
      </c>
    </row>
    <row r="10" s="29" customFormat="1" ht="27.75" customHeight="1" spans="1:11">
      <c r="A10" s="46">
        <v>6</v>
      </c>
      <c r="B10" s="46" t="s">
        <v>31</v>
      </c>
      <c r="C10" s="46" t="s">
        <v>15</v>
      </c>
      <c r="D10" s="46" t="s">
        <v>16</v>
      </c>
      <c r="E10" s="51" t="s">
        <v>17</v>
      </c>
      <c r="F10" s="64">
        <v>88.2</v>
      </c>
      <c r="G10" s="46">
        <v>5170</v>
      </c>
      <c r="H10" s="46">
        <f t="shared" si="0"/>
        <v>4270</v>
      </c>
      <c r="I10" s="53">
        <f t="shared" si="1"/>
        <v>376614</v>
      </c>
      <c r="J10" s="46" t="s">
        <v>32</v>
      </c>
      <c r="K10" s="39" t="s">
        <v>33</v>
      </c>
    </row>
    <row r="11" s="29" customFormat="1" ht="27.75" customHeight="1" spans="1:11">
      <c r="A11" s="46">
        <v>7</v>
      </c>
      <c r="B11" s="46" t="s">
        <v>34</v>
      </c>
      <c r="C11" s="46" t="s">
        <v>15</v>
      </c>
      <c r="D11" s="46" t="s">
        <v>16</v>
      </c>
      <c r="E11" s="51" t="s">
        <v>17</v>
      </c>
      <c r="F11" s="64">
        <v>93.1</v>
      </c>
      <c r="G11" s="46">
        <v>4750</v>
      </c>
      <c r="H11" s="46">
        <f t="shared" si="0"/>
        <v>3850</v>
      </c>
      <c r="I11" s="53">
        <f t="shared" si="1"/>
        <v>358435</v>
      </c>
      <c r="J11" s="46" t="s">
        <v>35</v>
      </c>
      <c r="K11" s="39" t="s">
        <v>19</v>
      </c>
    </row>
    <row r="12" s="29" customFormat="1" ht="27.75" customHeight="1" spans="1:11">
      <c r="A12" s="46">
        <v>8</v>
      </c>
      <c r="B12" s="46" t="s">
        <v>36</v>
      </c>
      <c r="C12" s="46" t="s">
        <v>15</v>
      </c>
      <c r="D12" s="46" t="s">
        <v>16</v>
      </c>
      <c r="E12" s="51" t="s">
        <v>17</v>
      </c>
      <c r="F12" s="64">
        <v>93.1</v>
      </c>
      <c r="G12" s="46">
        <v>4750</v>
      </c>
      <c r="H12" s="46">
        <f t="shared" si="0"/>
        <v>3850</v>
      </c>
      <c r="I12" s="53">
        <f t="shared" si="1"/>
        <v>358435</v>
      </c>
      <c r="J12" s="46" t="s">
        <v>37</v>
      </c>
      <c r="K12" s="39" t="s">
        <v>19</v>
      </c>
    </row>
    <row r="13" s="29" customFormat="1" ht="27.75" customHeight="1" spans="1:11">
      <c r="A13" s="46">
        <v>9</v>
      </c>
      <c r="B13" s="46" t="s">
        <v>38</v>
      </c>
      <c r="C13" s="46" t="s">
        <v>15</v>
      </c>
      <c r="D13" s="46" t="s">
        <v>16</v>
      </c>
      <c r="E13" s="51" t="s">
        <v>17</v>
      </c>
      <c r="F13" s="64">
        <v>85.41</v>
      </c>
      <c r="G13" s="46">
        <v>4750</v>
      </c>
      <c r="H13" s="46">
        <f t="shared" si="0"/>
        <v>3850</v>
      </c>
      <c r="I13" s="53">
        <f t="shared" si="1"/>
        <v>328828.5</v>
      </c>
      <c r="J13" s="46" t="s">
        <v>39</v>
      </c>
      <c r="K13" s="39" t="s">
        <v>19</v>
      </c>
    </row>
    <row r="14" s="29" customFormat="1" ht="27.75" customHeight="1" spans="1:11">
      <c r="A14" s="46">
        <v>10</v>
      </c>
      <c r="B14" s="46" t="s">
        <v>40</v>
      </c>
      <c r="C14" s="46" t="s">
        <v>15</v>
      </c>
      <c r="D14" s="46" t="s">
        <v>16</v>
      </c>
      <c r="E14" s="51" t="s">
        <v>17</v>
      </c>
      <c r="F14" s="64">
        <v>88.2</v>
      </c>
      <c r="G14" s="46">
        <v>5170</v>
      </c>
      <c r="H14" s="46">
        <f t="shared" si="0"/>
        <v>4270</v>
      </c>
      <c r="I14" s="53">
        <f t="shared" si="1"/>
        <v>376614</v>
      </c>
      <c r="J14" s="46" t="s">
        <v>41</v>
      </c>
      <c r="K14" s="39" t="s">
        <v>24</v>
      </c>
    </row>
    <row r="15" s="29" customFormat="1" ht="27.75" customHeight="1" spans="1:11">
      <c r="A15" s="46">
        <v>11</v>
      </c>
      <c r="B15" s="46" t="s">
        <v>42</v>
      </c>
      <c r="C15" s="46" t="s">
        <v>15</v>
      </c>
      <c r="D15" s="46" t="s">
        <v>16</v>
      </c>
      <c r="E15" s="51" t="s">
        <v>17</v>
      </c>
      <c r="F15" s="64">
        <v>88.2</v>
      </c>
      <c r="G15" s="46">
        <v>5170</v>
      </c>
      <c r="H15" s="46">
        <f t="shared" si="0"/>
        <v>4270</v>
      </c>
      <c r="I15" s="53">
        <f t="shared" si="1"/>
        <v>376614</v>
      </c>
      <c r="J15" s="46" t="s">
        <v>43</v>
      </c>
      <c r="K15" s="39" t="s">
        <v>33</v>
      </c>
    </row>
    <row r="16" s="29" customFormat="1" ht="27.75" customHeight="1" spans="1:11">
      <c r="A16" s="46">
        <v>12</v>
      </c>
      <c r="B16" s="46" t="s">
        <v>44</v>
      </c>
      <c r="C16" s="46" t="s">
        <v>15</v>
      </c>
      <c r="D16" s="46" t="s">
        <v>16</v>
      </c>
      <c r="E16" s="51" t="s">
        <v>17</v>
      </c>
      <c r="F16" s="64">
        <v>88.78</v>
      </c>
      <c r="G16" s="46">
        <v>4750</v>
      </c>
      <c r="H16" s="46">
        <f t="shared" si="0"/>
        <v>3850</v>
      </c>
      <c r="I16" s="53">
        <f t="shared" si="1"/>
        <v>341803</v>
      </c>
      <c r="J16" s="46" t="s">
        <v>45</v>
      </c>
      <c r="K16" s="39" t="s">
        <v>19</v>
      </c>
    </row>
    <row r="17" s="29" customFormat="1" ht="27.75" customHeight="1" spans="1:11">
      <c r="A17" s="46">
        <v>13</v>
      </c>
      <c r="B17" s="46" t="s">
        <v>46</v>
      </c>
      <c r="C17" s="46" t="s">
        <v>15</v>
      </c>
      <c r="D17" s="46" t="s">
        <v>16</v>
      </c>
      <c r="E17" s="51" t="s">
        <v>17</v>
      </c>
      <c r="F17" s="64">
        <v>83.53</v>
      </c>
      <c r="G17" s="46">
        <v>4750</v>
      </c>
      <c r="H17" s="46">
        <f t="shared" si="0"/>
        <v>3850</v>
      </c>
      <c r="I17" s="53">
        <f t="shared" si="1"/>
        <v>321590.5</v>
      </c>
      <c r="J17" s="46" t="s">
        <v>47</v>
      </c>
      <c r="K17" s="39" t="s">
        <v>19</v>
      </c>
    </row>
    <row r="18" s="29" customFormat="1" ht="27.75" customHeight="1" spans="1:11">
      <c r="A18" s="46">
        <v>14</v>
      </c>
      <c r="B18" s="46" t="s">
        <v>48</v>
      </c>
      <c r="C18" s="46" t="s">
        <v>15</v>
      </c>
      <c r="D18" s="46" t="s">
        <v>16</v>
      </c>
      <c r="E18" s="51" t="s">
        <v>17</v>
      </c>
      <c r="F18" s="64">
        <v>88.56</v>
      </c>
      <c r="G18" s="46">
        <v>4750</v>
      </c>
      <c r="H18" s="46">
        <f t="shared" si="0"/>
        <v>3850</v>
      </c>
      <c r="I18" s="53">
        <f t="shared" si="1"/>
        <v>340956</v>
      </c>
      <c r="J18" s="46" t="s">
        <v>49</v>
      </c>
      <c r="K18" s="39" t="s">
        <v>19</v>
      </c>
    </row>
    <row r="19" s="29" customFormat="1" ht="27.75" customHeight="1" spans="1:11">
      <c r="A19" s="46">
        <v>15</v>
      </c>
      <c r="B19" s="46" t="s">
        <v>50</v>
      </c>
      <c r="C19" s="46" t="s">
        <v>15</v>
      </c>
      <c r="D19" s="46" t="s">
        <v>16</v>
      </c>
      <c r="E19" s="51" t="s">
        <v>17</v>
      </c>
      <c r="F19" s="64">
        <v>88.56</v>
      </c>
      <c r="G19" s="46">
        <v>4750</v>
      </c>
      <c r="H19" s="46">
        <f t="shared" si="0"/>
        <v>3850</v>
      </c>
      <c r="I19" s="53">
        <f t="shared" si="1"/>
        <v>340956</v>
      </c>
      <c r="J19" s="46" t="s">
        <v>51</v>
      </c>
      <c r="K19" s="39" t="s">
        <v>19</v>
      </c>
    </row>
    <row r="20" s="29" customFormat="1" ht="27.75" customHeight="1" spans="1:11">
      <c r="A20" s="46">
        <v>16</v>
      </c>
      <c r="B20" s="46" t="s">
        <v>52</v>
      </c>
      <c r="C20" s="46" t="s">
        <v>15</v>
      </c>
      <c r="D20" s="46" t="s">
        <v>16</v>
      </c>
      <c r="E20" s="51" t="s">
        <v>17</v>
      </c>
      <c r="F20" s="64">
        <v>84.94</v>
      </c>
      <c r="G20" s="46">
        <v>4750</v>
      </c>
      <c r="H20" s="46">
        <f t="shared" si="0"/>
        <v>3850</v>
      </c>
      <c r="I20" s="53">
        <f t="shared" si="1"/>
        <v>327019</v>
      </c>
      <c r="J20" s="46" t="s">
        <v>53</v>
      </c>
      <c r="K20" s="39" t="s">
        <v>19</v>
      </c>
    </row>
    <row r="21" s="29" customFormat="1" ht="27.75" customHeight="1" spans="1:11">
      <c r="A21" s="46">
        <v>17</v>
      </c>
      <c r="B21" s="46" t="s">
        <v>54</v>
      </c>
      <c r="C21" s="46" t="s">
        <v>15</v>
      </c>
      <c r="D21" s="46" t="s">
        <v>16</v>
      </c>
      <c r="E21" s="51" t="s">
        <v>17</v>
      </c>
      <c r="F21" s="64">
        <v>90.28</v>
      </c>
      <c r="G21" s="46">
        <v>4750</v>
      </c>
      <c r="H21" s="46">
        <f t="shared" si="0"/>
        <v>3850</v>
      </c>
      <c r="I21" s="53">
        <f t="shared" si="1"/>
        <v>347578</v>
      </c>
      <c r="J21" s="46" t="s">
        <v>55</v>
      </c>
      <c r="K21" s="39" t="s">
        <v>19</v>
      </c>
    </row>
    <row r="22" s="29" customFormat="1" ht="27.75" customHeight="1" spans="1:11">
      <c r="A22" s="46">
        <v>18</v>
      </c>
      <c r="B22" s="46" t="s">
        <v>56</v>
      </c>
      <c r="C22" s="46" t="s">
        <v>15</v>
      </c>
      <c r="D22" s="46" t="s">
        <v>16</v>
      </c>
      <c r="E22" s="51" t="s">
        <v>17</v>
      </c>
      <c r="F22" s="64">
        <v>84.94</v>
      </c>
      <c r="G22" s="65">
        <v>5170</v>
      </c>
      <c r="H22" s="46">
        <f t="shared" si="0"/>
        <v>4270</v>
      </c>
      <c r="I22" s="53">
        <f t="shared" si="1"/>
        <v>362693.8</v>
      </c>
      <c r="J22" s="46" t="s">
        <v>57</v>
      </c>
      <c r="K22" s="39" t="s">
        <v>24</v>
      </c>
    </row>
    <row r="23" s="29" customFormat="1" ht="27.75" customHeight="1" spans="1:11">
      <c r="A23" s="46">
        <v>19</v>
      </c>
      <c r="B23" s="46" t="s">
        <v>58</v>
      </c>
      <c r="C23" s="46" t="s">
        <v>15</v>
      </c>
      <c r="D23" s="46" t="s">
        <v>16</v>
      </c>
      <c r="E23" s="51" t="s">
        <v>17</v>
      </c>
      <c r="F23" s="64">
        <v>84.94</v>
      </c>
      <c r="G23" s="46">
        <v>5420</v>
      </c>
      <c r="H23" s="46">
        <f t="shared" si="0"/>
        <v>4520</v>
      </c>
      <c r="I23" s="53">
        <f t="shared" si="1"/>
        <v>383928.8</v>
      </c>
      <c r="J23" s="46" t="s">
        <v>59</v>
      </c>
      <c r="K23" s="39" t="s">
        <v>27</v>
      </c>
    </row>
    <row r="24" s="29" customFormat="1" ht="27.75" customHeight="1" spans="1:11">
      <c r="A24" s="46">
        <v>20</v>
      </c>
      <c r="B24" s="46" t="s">
        <v>60</v>
      </c>
      <c r="C24" s="46" t="s">
        <v>15</v>
      </c>
      <c r="D24" s="46" t="s">
        <v>16</v>
      </c>
      <c r="E24" s="51" t="s">
        <v>17</v>
      </c>
      <c r="F24" s="64">
        <v>84.94</v>
      </c>
      <c r="G24" s="46">
        <v>5170</v>
      </c>
      <c r="H24" s="46">
        <f t="shared" si="0"/>
        <v>4270</v>
      </c>
      <c r="I24" s="53">
        <f t="shared" si="1"/>
        <v>362693.8</v>
      </c>
      <c r="J24" s="46" t="s">
        <v>61</v>
      </c>
      <c r="K24" s="39" t="s">
        <v>33</v>
      </c>
    </row>
    <row r="25" s="29" customFormat="1" ht="27.75" customHeight="1" spans="1:11">
      <c r="A25" s="46">
        <v>21</v>
      </c>
      <c r="B25" s="46" t="s">
        <v>62</v>
      </c>
      <c r="C25" s="46" t="s">
        <v>15</v>
      </c>
      <c r="D25" s="46" t="s">
        <v>16</v>
      </c>
      <c r="E25" s="51" t="s">
        <v>17</v>
      </c>
      <c r="F25" s="64">
        <v>85.37</v>
      </c>
      <c r="G25" s="46">
        <v>4750</v>
      </c>
      <c r="H25" s="46">
        <f t="shared" si="0"/>
        <v>3850</v>
      </c>
      <c r="I25" s="53">
        <f t="shared" si="1"/>
        <v>328674.5</v>
      </c>
      <c r="J25" s="46" t="s">
        <v>63</v>
      </c>
      <c r="K25" s="39" t="s">
        <v>24</v>
      </c>
    </row>
    <row r="26" s="29" customFormat="1" ht="27.75" customHeight="1" spans="1:11">
      <c r="A26" s="46">
        <v>22</v>
      </c>
      <c r="B26" s="46" t="s">
        <v>64</v>
      </c>
      <c r="C26" s="46" t="s">
        <v>15</v>
      </c>
      <c r="D26" s="46" t="s">
        <v>16</v>
      </c>
      <c r="E26" s="51" t="s">
        <v>17</v>
      </c>
      <c r="F26" s="64">
        <v>90.74</v>
      </c>
      <c r="G26" s="46">
        <v>4750</v>
      </c>
      <c r="H26" s="46">
        <f t="shared" si="0"/>
        <v>3850</v>
      </c>
      <c r="I26" s="53">
        <f t="shared" si="1"/>
        <v>349349</v>
      </c>
      <c r="J26" s="46" t="s">
        <v>65</v>
      </c>
      <c r="K26" s="39" t="s">
        <v>24</v>
      </c>
    </row>
    <row r="27" s="29" customFormat="1" ht="27.75" customHeight="1" spans="1:11">
      <c r="A27" s="46">
        <v>23</v>
      </c>
      <c r="B27" s="46" t="s">
        <v>66</v>
      </c>
      <c r="C27" s="46" t="s">
        <v>15</v>
      </c>
      <c r="D27" s="46" t="s">
        <v>16</v>
      </c>
      <c r="E27" s="51" t="s">
        <v>17</v>
      </c>
      <c r="F27" s="64">
        <v>85.37</v>
      </c>
      <c r="G27" s="46">
        <v>5420</v>
      </c>
      <c r="H27" s="46">
        <f t="shared" si="0"/>
        <v>4520</v>
      </c>
      <c r="I27" s="53">
        <f t="shared" si="1"/>
        <v>385872.4</v>
      </c>
      <c r="J27" s="46" t="s">
        <v>67</v>
      </c>
      <c r="K27" s="39" t="s">
        <v>27</v>
      </c>
    </row>
    <row r="28" s="29" customFormat="1" ht="27.75" customHeight="1" spans="1:11">
      <c r="A28" s="46">
        <v>24</v>
      </c>
      <c r="B28" s="46" t="s">
        <v>68</v>
      </c>
      <c r="C28" s="46" t="s">
        <v>15</v>
      </c>
      <c r="D28" s="46" t="s">
        <v>16</v>
      </c>
      <c r="E28" s="51" t="s">
        <v>17</v>
      </c>
      <c r="F28" s="64">
        <v>85.37</v>
      </c>
      <c r="G28" s="46">
        <v>5170</v>
      </c>
      <c r="H28" s="46">
        <f t="shared" si="0"/>
        <v>4270</v>
      </c>
      <c r="I28" s="53">
        <f t="shared" si="1"/>
        <v>364529.9</v>
      </c>
      <c r="J28" s="46" t="s">
        <v>69</v>
      </c>
      <c r="K28" s="39" t="s">
        <v>33</v>
      </c>
    </row>
    <row r="29" s="29" customFormat="1" ht="27.75" customHeight="1" spans="1:11">
      <c r="A29" s="46">
        <v>25</v>
      </c>
      <c r="B29" s="46" t="s">
        <v>70</v>
      </c>
      <c r="C29" s="46" t="s">
        <v>15</v>
      </c>
      <c r="D29" s="46" t="s">
        <v>16</v>
      </c>
      <c r="E29" s="51" t="s">
        <v>17</v>
      </c>
      <c r="F29" s="64">
        <v>83.63</v>
      </c>
      <c r="G29" s="46">
        <v>4750</v>
      </c>
      <c r="H29" s="46">
        <f t="shared" si="0"/>
        <v>3850</v>
      </c>
      <c r="I29" s="53">
        <f t="shared" si="1"/>
        <v>321975.5</v>
      </c>
      <c r="J29" s="46" t="s">
        <v>71</v>
      </c>
      <c r="K29" s="39" t="s">
        <v>72</v>
      </c>
    </row>
    <row r="30" s="29" customFormat="1" ht="27.75" customHeight="1" spans="1:11">
      <c r="A30" s="46">
        <v>26</v>
      </c>
      <c r="B30" s="46" t="s">
        <v>73</v>
      </c>
      <c r="C30" s="46" t="s">
        <v>15</v>
      </c>
      <c r="D30" s="46" t="s">
        <v>16</v>
      </c>
      <c r="E30" s="51" t="s">
        <v>17</v>
      </c>
      <c r="F30" s="64">
        <v>85.41</v>
      </c>
      <c r="G30" s="46">
        <v>4750</v>
      </c>
      <c r="H30" s="46">
        <f t="shared" si="0"/>
        <v>3850</v>
      </c>
      <c r="I30" s="53">
        <f t="shared" si="1"/>
        <v>328828.5</v>
      </c>
      <c r="J30" s="46" t="s">
        <v>74</v>
      </c>
      <c r="K30" s="39" t="s">
        <v>72</v>
      </c>
    </row>
    <row r="31" s="29" customFormat="1" ht="27.75" customHeight="1" spans="1:11">
      <c r="A31" s="46">
        <v>27</v>
      </c>
      <c r="B31" s="46" t="s">
        <v>75</v>
      </c>
      <c r="C31" s="46" t="s">
        <v>15</v>
      </c>
      <c r="D31" s="46" t="s">
        <v>16</v>
      </c>
      <c r="E31" s="51" t="s">
        <v>17</v>
      </c>
      <c r="F31" s="64">
        <v>90.78</v>
      </c>
      <c r="G31" s="46">
        <v>4750</v>
      </c>
      <c r="H31" s="46">
        <f t="shared" si="0"/>
        <v>3850</v>
      </c>
      <c r="I31" s="53">
        <f t="shared" si="1"/>
        <v>349503</v>
      </c>
      <c r="J31" s="46" t="s">
        <v>76</v>
      </c>
      <c r="K31" s="39" t="s">
        <v>72</v>
      </c>
    </row>
    <row r="32" s="29" customFormat="1" ht="27.75" customHeight="1" spans="1:11">
      <c r="A32" s="46">
        <v>28</v>
      </c>
      <c r="B32" s="46" t="s">
        <v>77</v>
      </c>
      <c r="C32" s="46" t="s">
        <v>15</v>
      </c>
      <c r="D32" s="46" t="s">
        <v>16</v>
      </c>
      <c r="E32" s="51" t="s">
        <v>17</v>
      </c>
      <c r="F32" s="64">
        <v>85.41</v>
      </c>
      <c r="G32" s="46">
        <v>5420</v>
      </c>
      <c r="H32" s="46">
        <f t="shared" si="0"/>
        <v>4520</v>
      </c>
      <c r="I32" s="53">
        <f t="shared" si="1"/>
        <v>386053.2</v>
      </c>
      <c r="J32" s="46" t="s">
        <v>78</v>
      </c>
      <c r="K32" s="39" t="s">
        <v>79</v>
      </c>
    </row>
    <row r="33" s="29" customFormat="1" ht="27.75" customHeight="1" spans="1:11">
      <c r="A33" s="46">
        <v>29</v>
      </c>
      <c r="B33" s="46" t="s">
        <v>80</v>
      </c>
      <c r="C33" s="46" t="s">
        <v>15</v>
      </c>
      <c r="D33" s="46" t="s">
        <v>16</v>
      </c>
      <c r="E33" s="51" t="s">
        <v>17</v>
      </c>
      <c r="F33" s="64">
        <v>85.41</v>
      </c>
      <c r="G33" s="46">
        <v>5420</v>
      </c>
      <c r="H33" s="46">
        <f t="shared" si="0"/>
        <v>4520</v>
      </c>
      <c r="I33" s="53">
        <f t="shared" si="1"/>
        <v>386053.2</v>
      </c>
      <c r="J33" s="46" t="s">
        <v>81</v>
      </c>
      <c r="K33" s="39" t="s">
        <v>82</v>
      </c>
    </row>
    <row r="34" s="29" customFormat="1" ht="27.75" customHeight="1" spans="1:11">
      <c r="A34" s="46">
        <v>30</v>
      </c>
      <c r="B34" s="46" t="s">
        <v>83</v>
      </c>
      <c r="C34" s="46" t="s">
        <v>15</v>
      </c>
      <c r="D34" s="46" t="s">
        <v>16</v>
      </c>
      <c r="E34" s="51" t="s">
        <v>17</v>
      </c>
      <c r="F34" s="64">
        <v>75.78</v>
      </c>
      <c r="G34" s="46">
        <v>5160</v>
      </c>
      <c r="H34" s="46">
        <f t="shared" si="0"/>
        <v>4260</v>
      </c>
      <c r="I34" s="53">
        <f t="shared" si="1"/>
        <v>322822.8</v>
      </c>
      <c r="J34" s="46" t="s">
        <v>84</v>
      </c>
      <c r="K34" s="39" t="s">
        <v>85</v>
      </c>
    </row>
    <row r="35" s="29" customFormat="1" ht="27.75" customHeight="1" spans="1:11">
      <c r="A35" s="46">
        <v>31</v>
      </c>
      <c r="B35" s="46" t="s">
        <v>86</v>
      </c>
      <c r="C35" s="46" t="s">
        <v>15</v>
      </c>
      <c r="D35" s="46" t="s">
        <v>16</v>
      </c>
      <c r="E35" s="51" t="s">
        <v>17</v>
      </c>
      <c r="F35" s="64">
        <v>90.33</v>
      </c>
      <c r="G35" s="46">
        <v>4750</v>
      </c>
      <c r="H35" s="46">
        <f t="shared" si="0"/>
        <v>3850</v>
      </c>
      <c r="I35" s="53">
        <f t="shared" si="1"/>
        <v>347770.5</v>
      </c>
      <c r="J35" s="46" t="s">
        <v>87</v>
      </c>
      <c r="K35" s="39" t="s">
        <v>72</v>
      </c>
    </row>
    <row r="36" s="29" customFormat="1" ht="27.75" customHeight="1" spans="1:11">
      <c r="A36" s="46">
        <v>32</v>
      </c>
      <c r="B36" s="46" t="s">
        <v>88</v>
      </c>
      <c r="C36" s="46" t="s">
        <v>15</v>
      </c>
      <c r="D36" s="46" t="s">
        <v>16</v>
      </c>
      <c r="E36" s="51" t="s">
        <v>17</v>
      </c>
      <c r="F36" s="64">
        <v>93.31</v>
      </c>
      <c r="G36" s="46">
        <v>4750</v>
      </c>
      <c r="H36" s="46">
        <f t="shared" si="0"/>
        <v>3850</v>
      </c>
      <c r="I36" s="53">
        <f t="shared" si="1"/>
        <v>359243.5</v>
      </c>
      <c r="J36" s="46" t="s">
        <v>89</v>
      </c>
      <c r="K36" s="39" t="s">
        <v>72</v>
      </c>
    </row>
    <row r="37" s="29" customFormat="1" ht="27.75" customHeight="1" spans="1:11">
      <c r="A37" s="46">
        <v>33</v>
      </c>
      <c r="B37" s="46" t="s">
        <v>90</v>
      </c>
      <c r="C37" s="46" t="s">
        <v>15</v>
      </c>
      <c r="D37" s="46" t="s">
        <v>16</v>
      </c>
      <c r="E37" s="51" t="s">
        <v>17</v>
      </c>
      <c r="F37" s="64">
        <v>93.31</v>
      </c>
      <c r="G37" s="46">
        <v>4750</v>
      </c>
      <c r="H37" s="46">
        <f t="shared" si="0"/>
        <v>3850</v>
      </c>
      <c r="I37" s="53">
        <f t="shared" si="1"/>
        <v>359243.5</v>
      </c>
      <c r="J37" s="46" t="s">
        <v>91</v>
      </c>
      <c r="K37" s="39" t="s">
        <v>72</v>
      </c>
    </row>
    <row r="38" s="29" customFormat="1" ht="27.75" customHeight="1" spans="1:11">
      <c r="A38" s="46">
        <v>34</v>
      </c>
      <c r="B38" s="46" t="s">
        <v>92</v>
      </c>
      <c r="C38" s="46" t="s">
        <v>15</v>
      </c>
      <c r="D38" s="46" t="s">
        <v>16</v>
      </c>
      <c r="E38" s="51" t="s">
        <v>17</v>
      </c>
      <c r="F38" s="64">
        <v>93.43</v>
      </c>
      <c r="G38" s="46">
        <v>4750</v>
      </c>
      <c r="H38" s="46">
        <f t="shared" si="0"/>
        <v>3850</v>
      </c>
      <c r="I38" s="53">
        <f t="shared" si="1"/>
        <v>359705.5</v>
      </c>
      <c r="J38" s="46" t="s">
        <v>93</v>
      </c>
      <c r="K38" s="39" t="s">
        <v>72</v>
      </c>
    </row>
    <row r="39" s="29" customFormat="1" ht="27.75" customHeight="1" spans="1:11">
      <c r="A39" s="46">
        <v>35</v>
      </c>
      <c r="B39" s="46" t="s">
        <v>94</v>
      </c>
      <c r="C39" s="46" t="s">
        <v>15</v>
      </c>
      <c r="D39" s="46" t="s">
        <v>16</v>
      </c>
      <c r="E39" s="51" t="s">
        <v>17</v>
      </c>
      <c r="F39" s="64">
        <v>97.57</v>
      </c>
      <c r="G39" s="46">
        <v>4750</v>
      </c>
      <c r="H39" s="46">
        <f t="shared" si="0"/>
        <v>3850</v>
      </c>
      <c r="I39" s="53">
        <f t="shared" si="1"/>
        <v>375644.5</v>
      </c>
      <c r="J39" s="46" t="s">
        <v>95</v>
      </c>
      <c r="K39" s="39" t="s">
        <v>72</v>
      </c>
    </row>
    <row r="40" s="29" customFormat="1" ht="27.75" customHeight="1" spans="1:11">
      <c r="A40" s="46">
        <v>36</v>
      </c>
      <c r="B40" s="46" t="s">
        <v>96</v>
      </c>
      <c r="C40" s="46" t="s">
        <v>15</v>
      </c>
      <c r="D40" s="46" t="s">
        <v>16</v>
      </c>
      <c r="E40" s="51" t="s">
        <v>17</v>
      </c>
      <c r="F40" s="64">
        <v>93.4</v>
      </c>
      <c r="G40" s="46">
        <v>4750</v>
      </c>
      <c r="H40" s="46">
        <f t="shared" si="0"/>
        <v>3850</v>
      </c>
      <c r="I40" s="53">
        <f t="shared" si="1"/>
        <v>359590</v>
      </c>
      <c r="J40" s="46" t="s">
        <v>97</v>
      </c>
      <c r="K40" s="39" t="s">
        <v>19</v>
      </c>
    </row>
    <row r="41" s="29" customFormat="1" ht="27.75" customHeight="1" spans="1:11">
      <c r="A41" s="46">
        <v>37</v>
      </c>
      <c r="B41" s="46" t="s">
        <v>98</v>
      </c>
      <c r="C41" s="46" t="s">
        <v>15</v>
      </c>
      <c r="D41" s="46" t="s">
        <v>16</v>
      </c>
      <c r="E41" s="51" t="s">
        <v>17</v>
      </c>
      <c r="F41" s="64">
        <v>90.3</v>
      </c>
      <c r="G41" s="46">
        <v>4750</v>
      </c>
      <c r="H41" s="46">
        <f t="shared" si="0"/>
        <v>3850</v>
      </c>
      <c r="I41" s="53">
        <f t="shared" si="1"/>
        <v>347655</v>
      </c>
      <c r="J41" s="46" t="s">
        <v>99</v>
      </c>
      <c r="K41" s="39" t="s">
        <v>19</v>
      </c>
    </row>
    <row r="42" s="29" customFormat="1" ht="27.75" customHeight="1" spans="1:11">
      <c r="A42" s="46">
        <v>38</v>
      </c>
      <c r="B42" s="46" t="s">
        <v>100</v>
      </c>
      <c r="C42" s="46" t="s">
        <v>15</v>
      </c>
      <c r="D42" s="46" t="s">
        <v>16</v>
      </c>
      <c r="E42" s="51" t="s">
        <v>17</v>
      </c>
      <c r="F42" s="64">
        <v>93.28</v>
      </c>
      <c r="G42" s="46">
        <v>4750</v>
      </c>
      <c r="H42" s="46">
        <f t="shared" si="0"/>
        <v>3850</v>
      </c>
      <c r="I42" s="53">
        <f t="shared" si="1"/>
        <v>359128</v>
      </c>
      <c r="J42" s="46" t="s">
        <v>101</v>
      </c>
      <c r="K42" s="39" t="s">
        <v>19</v>
      </c>
    </row>
    <row r="43" s="29" customFormat="1" ht="27.75" customHeight="1" spans="1:11">
      <c r="A43" s="46">
        <v>39</v>
      </c>
      <c r="B43" s="46" t="s">
        <v>102</v>
      </c>
      <c r="C43" s="46" t="s">
        <v>15</v>
      </c>
      <c r="D43" s="46" t="s">
        <v>16</v>
      </c>
      <c r="E43" s="51" t="s">
        <v>17</v>
      </c>
      <c r="F43" s="64">
        <v>93.28</v>
      </c>
      <c r="G43" s="46">
        <v>4750</v>
      </c>
      <c r="H43" s="46">
        <f t="shared" si="0"/>
        <v>3850</v>
      </c>
      <c r="I43" s="53">
        <f t="shared" si="1"/>
        <v>359128</v>
      </c>
      <c r="J43" s="46" t="s">
        <v>103</v>
      </c>
      <c r="K43" s="39" t="s">
        <v>19</v>
      </c>
    </row>
    <row r="44" s="29" customFormat="1" ht="27.75" customHeight="1" spans="1:11">
      <c r="A44" s="46">
        <v>40</v>
      </c>
      <c r="B44" s="46" t="s">
        <v>104</v>
      </c>
      <c r="C44" s="46" t="s">
        <v>15</v>
      </c>
      <c r="D44" s="46" t="s">
        <v>16</v>
      </c>
      <c r="E44" s="51" t="s">
        <v>17</v>
      </c>
      <c r="F44" s="64">
        <v>90.3</v>
      </c>
      <c r="G44" s="46">
        <v>4750</v>
      </c>
      <c r="H44" s="46">
        <f t="shared" si="0"/>
        <v>3850</v>
      </c>
      <c r="I44" s="53">
        <f t="shared" si="1"/>
        <v>347655</v>
      </c>
      <c r="J44" s="46" t="s">
        <v>105</v>
      </c>
      <c r="K44" s="39" t="s">
        <v>19</v>
      </c>
    </row>
    <row r="45" s="29" customFormat="1" ht="27.75" customHeight="1" spans="1:11">
      <c r="A45" s="46">
        <v>41</v>
      </c>
      <c r="B45" s="46" t="s">
        <v>106</v>
      </c>
      <c r="C45" s="46" t="s">
        <v>15</v>
      </c>
      <c r="D45" s="46" t="s">
        <v>16</v>
      </c>
      <c r="E45" s="51" t="s">
        <v>17</v>
      </c>
      <c r="F45" s="64">
        <v>93.4</v>
      </c>
      <c r="G45" s="46">
        <v>4750</v>
      </c>
      <c r="H45" s="46">
        <f t="shared" si="0"/>
        <v>3850</v>
      </c>
      <c r="I45" s="53">
        <f t="shared" si="1"/>
        <v>359590</v>
      </c>
      <c r="J45" s="46" t="s">
        <v>107</v>
      </c>
      <c r="K45" s="39" t="s">
        <v>19</v>
      </c>
    </row>
    <row r="46" s="29" customFormat="1" ht="27.75" customHeight="1" spans="1:11">
      <c r="A46" s="46">
        <v>42</v>
      </c>
      <c r="B46" s="46" t="s">
        <v>108</v>
      </c>
      <c r="C46" s="46" t="s">
        <v>15</v>
      </c>
      <c r="D46" s="46" t="s">
        <v>16</v>
      </c>
      <c r="E46" s="51" t="s">
        <v>17</v>
      </c>
      <c r="F46" s="64">
        <v>85.47</v>
      </c>
      <c r="G46" s="46">
        <v>4750</v>
      </c>
      <c r="H46" s="46">
        <f t="shared" si="0"/>
        <v>3850</v>
      </c>
      <c r="I46" s="53">
        <f t="shared" si="1"/>
        <v>329059.5</v>
      </c>
      <c r="J46" s="46" t="s">
        <v>109</v>
      </c>
      <c r="K46" s="39" t="s">
        <v>19</v>
      </c>
    </row>
    <row r="47" s="29" customFormat="1" ht="27.75" customHeight="1" spans="1:11">
      <c r="A47" s="46">
        <v>43</v>
      </c>
      <c r="B47" s="46" t="s">
        <v>110</v>
      </c>
      <c r="C47" s="46" t="s">
        <v>15</v>
      </c>
      <c r="D47" s="46" t="s">
        <v>16</v>
      </c>
      <c r="E47" s="51" t="s">
        <v>17</v>
      </c>
      <c r="F47" s="64">
        <v>88.26</v>
      </c>
      <c r="G47" s="46">
        <v>4750</v>
      </c>
      <c r="H47" s="46">
        <f t="shared" si="0"/>
        <v>3850</v>
      </c>
      <c r="I47" s="53">
        <f t="shared" si="1"/>
        <v>339801</v>
      </c>
      <c r="J47" s="46" t="s">
        <v>111</v>
      </c>
      <c r="K47" s="39" t="s">
        <v>19</v>
      </c>
    </row>
    <row r="48" s="29" customFormat="1" ht="27.75" customHeight="1" spans="1:11">
      <c r="A48" s="46">
        <v>44</v>
      </c>
      <c r="B48" s="46" t="s">
        <v>112</v>
      </c>
      <c r="C48" s="46" t="s">
        <v>15</v>
      </c>
      <c r="D48" s="46" t="s">
        <v>16</v>
      </c>
      <c r="E48" s="51" t="s">
        <v>17</v>
      </c>
      <c r="F48" s="64">
        <v>88.26</v>
      </c>
      <c r="G48" s="46">
        <v>5420</v>
      </c>
      <c r="H48" s="46">
        <f t="shared" si="0"/>
        <v>4520</v>
      </c>
      <c r="I48" s="53">
        <f t="shared" si="1"/>
        <v>398935.2</v>
      </c>
      <c r="J48" s="46" t="s">
        <v>113</v>
      </c>
      <c r="K48" s="39" t="s">
        <v>27</v>
      </c>
    </row>
    <row r="49" s="29" customFormat="1" ht="27.75" customHeight="1" spans="1:11">
      <c r="A49" s="46">
        <v>45</v>
      </c>
      <c r="B49" s="46" t="s">
        <v>114</v>
      </c>
      <c r="C49" s="46" t="s">
        <v>15</v>
      </c>
      <c r="D49" s="46" t="s">
        <v>16</v>
      </c>
      <c r="E49" s="51" t="s">
        <v>17</v>
      </c>
      <c r="F49" s="64">
        <v>88.26</v>
      </c>
      <c r="G49" s="46">
        <v>5170</v>
      </c>
      <c r="H49" s="46">
        <f t="shared" si="0"/>
        <v>4270</v>
      </c>
      <c r="I49" s="53">
        <f t="shared" si="1"/>
        <v>376870.2</v>
      </c>
      <c r="J49" s="46" t="s">
        <v>115</v>
      </c>
      <c r="K49" s="39" t="s">
        <v>33</v>
      </c>
    </row>
    <row r="50" s="29" customFormat="1" ht="27.75" customHeight="1" spans="1:11">
      <c r="A50" s="46">
        <v>46</v>
      </c>
      <c r="B50" s="46" t="s">
        <v>116</v>
      </c>
      <c r="C50" s="46" t="s">
        <v>15</v>
      </c>
      <c r="D50" s="46" t="s">
        <v>16</v>
      </c>
      <c r="E50" s="51" t="s">
        <v>17</v>
      </c>
      <c r="F50" s="64">
        <v>93.18</v>
      </c>
      <c r="G50" s="46">
        <v>4750</v>
      </c>
      <c r="H50" s="46">
        <f t="shared" si="0"/>
        <v>3850</v>
      </c>
      <c r="I50" s="53">
        <f t="shared" si="1"/>
        <v>358743</v>
      </c>
      <c r="J50" s="46" t="s">
        <v>117</v>
      </c>
      <c r="K50" s="39" t="s">
        <v>19</v>
      </c>
    </row>
    <row r="51" s="29" customFormat="1" ht="27.75" customHeight="1" spans="1:11">
      <c r="A51" s="46">
        <v>47</v>
      </c>
      <c r="B51" s="46" t="s">
        <v>118</v>
      </c>
      <c r="C51" s="46" t="s">
        <v>15</v>
      </c>
      <c r="D51" s="46" t="s">
        <v>16</v>
      </c>
      <c r="E51" s="51" t="s">
        <v>17</v>
      </c>
      <c r="F51" s="64">
        <v>93.18</v>
      </c>
      <c r="G51" s="46">
        <v>4750</v>
      </c>
      <c r="H51" s="46">
        <f t="shared" si="0"/>
        <v>3850</v>
      </c>
      <c r="I51" s="53">
        <f t="shared" si="1"/>
        <v>358743</v>
      </c>
      <c r="J51" s="46" t="s">
        <v>119</v>
      </c>
      <c r="K51" s="39" t="s">
        <v>19</v>
      </c>
    </row>
    <row r="52" s="29" customFormat="1" ht="27.75" customHeight="1" spans="1:11">
      <c r="A52" s="46">
        <v>48</v>
      </c>
      <c r="B52" s="46" t="s">
        <v>120</v>
      </c>
      <c r="C52" s="46" t="s">
        <v>15</v>
      </c>
      <c r="D52" s="46" t="s">
        <v>16</v>
      </c>
      <c r="E52" s="51" t="s">
        <v>17</v>
      </c>
      <c r="F52" s="64">
        <v>88.26</v>
      </c>
      <c r="G52" s="46">
        <v>4750</v>
      </c>
      <c r="H52" s="46">
        <f t="shared" si="0"/>
        <v>3850</v>
      </c>
      <c r="I52" s="53">
        <f t="shared" si="1"/>
        <v>339801</v>
      </c>
      <c r="J52" s="46" t="s">
        <v>121</v>
      </c>
      <c r="K52" s="39" t="s">
        <v>19</v>
      </c>
    </row>
    <row r="53" s="29" customFormat="1" ht="27.75" customHeight="1" spans="1:11">
      <c r="A53" s="46">
        <v>49</v>
      </c>
      <c r="B53" s="46" t="s">
        <v>122</v>
      </c>
      <c r="C53" s="46" t="s">
        <v>15</v>
      </c>
      <c r="D53" s="46" t="s">
        <v>16</v>
      </c>
      <c r="E53" s="51" t="s">
        <v>17</v>
      </c>
      <c r="F53" s="64">
        <v>89.26</v>
      </c>
      <c r="G53" s="46">
        <v>4750</v>
      </c>
      <c r="H53" s="46">
        <f>G53-1000</f>
        <v>3750</v>
      </c>
      <c r="I53" s="53">
        <f t="shared" si="1"/>
        <v>334725</v>
      </c>
      <c r="J53" s="46" t="s">
        <v>123</v>
      </c>
      <c r="K53" s="39" t="s">
        <v>124</v>
      </c>
    </row>
    <row r="54" s="29" customFormat="1" ht="27.75" customHeight="1" spans="1:11">
      <c r="A54" s="46">
        <v>50</v>
      </c>
      <c r="B54" s="46" t="s">
        <v>125</v>
      </c>
      <c r="C54" s="46" t="s">
        <v>15</v>
      </c>
      <c r="D54" s="46" t="s">
        <v>16</v>
      </c>
      <c r="E54" s="51" t="s">
        <v>17</v>
      </c>
      <c r="F54" s="64">
        <v>41.41</v>
      </c>
      <c r="G54" s="46">
        <v>4750</v>
      </c>
      <c r="H54" s="46">
        <f>G54-1000</f>
        <v>3750</v>
      </c>
      <c r="I54" s="53">
        <f t="shared" si="1"/>
        <v>155287.5</v>
      </c>
      <c r="J54" s="46" t="s">
        <v>126</v>
      </c>
      <c r="K54" s="39" t="s">
        <v>124</v>
      </c>
    </row>
    <row r="55" s="29" customFormat="1" ht="27.75" customHeight="1" spans="1:11">
      <c r="A55" s="46">
        <v>51</v>
      </c>
      <c r="B55" s="46" t="s">
        <v>127</v>
      </c>
      <c r="C55" s="46" t="s">
        <v>15</v>
      </c>
      <c r="D55" s="46" t="s">
        <v>16</v>
      </c>
      <c r="E55" s="51" t="s">
        <v>17</v>
      </c>
      <c r="F55" s="64">
        <v>62.62</v>
      </c>
      <c r="G55" s="46">
        <v>4750</v>
      </c>
      <c r="H55" s="46">
        <f>G55-1000</f>
        <v>3750</v>
      </c>
      <c r="I55" s="53">
        <f t="shared" si="1"/>
        <v>234825</v>
      </c>
      <c r="J55" s="46" t="s">
        <v>128</v>
      </c>
      <c r="K55" s="39" t="s">
        <v>124</v>
      </c>
    </row>
    <row r="56" s="29" customFormat="1" ht="27.75" customHeight="1" spans="1:11">
      <c r="A56" s="46">
        <v>52</v>
      </c>
      <c r="B56" s="46" t="s">
        <v>129</v>
      </c>
      <c r="C56" s="46" t="s">
        <v>15</v>
      </c>
      <c r="D56" s="46" t="s">
        <v>16</v>
      </c>
      <c r="E56" s="51" t="s">
        <v>17</v>
      </c>
      <c r="F56" s="64">
        <v>81.38</v>
      </c>
      <c r="G56" s="46">
        <v>4750</v>
      </c>
      <c r="H56" s="46">
        <f>G56-1000</f>
        <v>3750</v>
      </c>
      <c r="I56" s="53">
        <f t="shared" si="1"/>
        <v>305175</v>
      </c>
      <c r="J56" s="46" t="s">
        <v>130</v>
      </c>
      <c r="K56" s="39" t="s">
        <v>124</v>
      </c>
    </row>
    <row r="57" s="29" customFormat="1" ht="27.75" customHeight="1" spans="1:11">
      <c r="A57" s="46">
        <v>53</v>
      </c>
      <c r="B57" s="46" t="s">
        <v>131</v>
      </c>
      <c r="C57" s="46" t="s">
        <v>15</v>
      </c>
      <c r="D57" s="46" t="s">
        <v>16</v>
      </c>
      <c r="E57" s="51" t="s">
        <v>17</v>
      </c>
      <c r="F57" s="64">
        <v>41.41</v>
      </c>
      <c r="G57" s="46">
        <v>5100</v>
      </c>
      <c r="H57" s="46">
        <v>4200</v>
      </c>
      <c r="I57" s="53">
        <f t="shared" si="1"/>
        <v>173922</v>
      </c>
      <c r="J57" s="46" t="s">
        <v>132</v>
      </c>
      <c r="K57" s="39" t="s">
        <v>133</v>
      </c>
    </row>
    <row r="58" s="29" customFormat="1" ht="27.75" customHeight="1" spans="1:11">
      <c r="A58" s="46">
        <v>54</v>
      </c>
      <c r="B58" s="46" t="s">
        <v>134</v>
      </c>
      <c r="C58" s="46" t="s">
        <v>15</v>
      </c>
      <c r="D58" s="46" t="s">
        <v>16</v>
      </c>
      <c r="E58" s="51" t="s">
        <v>17</v>
      </c>
      <c r="F58" s="64">
        <v>41.41</v>
      </c>
      <c r="G58" s="46">
        <v>5100</v>
      </c>
      <c r="H58" s="46">
        <v>4200</v>
      </c>
      <c r="I58" s="53">
        <f t="shared" si="1"/>
        <v>173922</v>
      </c>
      <c r="J58" s="46" t="s">
        <v>135</v>
      </c>
      <c r="K58" s="39" t="s">
        <v>136</v>
      </c>
    </row>
    <row r="59" s="29" customFormat="1" ht="27.75" customHeight="1" spans="1:11">
      <c r="A59" s="46">
        <v>55</v>
      </c>
      <c r="B59" s="46" t="s">
        <v>137</v>
      </c>
      <c r="C59" s="46" t="s">
        <v>15</v>
      </c>
      <c r="D59" s="46" t="s">
        <v>16</v>
      </c>
      <c r="E59" s="51" t="s">
        <v>17</v>
      </c>
      <c r="F59" s="64">
        <v>62.62</v>
      </c>
      <c r="G59" s="46">
        <v>5100</v>
      </c>
      <c r="H59" s="46">
        <v>4200</v>
      </c>
      <c r="I59" s="53">
        <f t="shared" si="1"/>
        <v>263004</v>
      </c>
      <c r="J59" s="46" t="s">
        <v>138</v>
      </c>
      <c r="K59" s="39" t="s">
        <v>136</v>
      </c>
    </row>
    <row r="60" s="29" customFormat="1" ht="27.75" customHeight="1" spans="1:11">
      <c r="A60" s="46">
        <v>56</v>
      </c>
      <c r="B60" s="46" t="s">
        <v>139</v>
      </c>
      <c r="C60" s="46" t="s">
        <v>15</v>
      </c>
      <c r="D60" s="46" t="s">
        <v>16</v>
      </c>
      <c r="E60" s="51" t="s">
        <v>17</v>
      </c>
      <c r="F60" s="64">
        <v>41.41</v>
      </c>
      <c r="G60" s="46">
        <v>5100</v>
      </c>
      <c r="H60" s="46">
        <v>4200</v>
      </c>
      <c r="I60" s="53">
        <f t="shared" si="1"/>
        <v>173922</v>
      </c>
      <c r="J60" s="46" t="s">
        <v>140</v>
      </c>
      <c r="K60" s="39" t="s">
        <v>141</v>
      </c>
    </row>
    <row r="61" s="29" customFormat="1" ht="27.75" customHeight="1" spans="1:11">
      <c r="A61" s="46">
        <v>57</v>
      </c>
      <c r="B61" s="46" t="s">
        <v>142</v>
      </c>
      <c r="C61" s="46" t="s">
        <v>15</v>
      </c>
      <c r="D61" s="46" t="s">
        <v>16</v>
      </c>
      <c r="E61" s="51" t="s">
        <v>17</v>
      </c>
      <c r="F61" s="64">
        <v>62.62</v>
      </c>
      <c r="G61" s="46">
        <v>5100</v>
      </c>
      <c r="H61" s="46">
        <v>4200</v>
      </c>
      <c r="I61" s="53">
        <f t="shared" si="1"/>
        <v>263004</v>
      </c>
      <c r="J61" s="46" t="s">
        <v>143</v>
      </c>
      <c r="K61" s="39" t="s">
        <v>141</v>
      </c>
    </row>
    <row r="62" s="29" customFormat="1" ht="27.75" customHeight="1" spans="1:11">
      <c r="A62" s="46">
        <v>58</v>
      </c>
      <c r="B62" s="46" t="s">
        <v>144</v>
      </c>
      <c r="C62" s="46" t="s">
        <v>15</v>
      </c>
      <c r="D62" s="46" t="s">
        <v>16</v>
      </c>
      <c r="E62" s="51" t="s">
        <v>17</v>
      </c>
      <c r="F62" s="64">
        <v>41.41</v>
      </c>
      <c r="G62" s="46">
        <v>5320</v>
      </c>
      <c r="H62" s="46">
        <f t="shared" ref="H62:H68" si="2">G62-1000</f>
        <v>4320</v>
      </c>
      <c r="I62" s="53">
        <f t="shared" si="1"/>
        <v>178891.2</v>
      </c>
      <c r="J62" s="46" t="s">
        <v>145</v>
      </c>
      <c r="K62" s="39" t="s">
        <v>146</v>
      </c>
    </row>
    <row r="63" s="29" customFormat="1" ht="27.75" customHeight="1" spans="1:11">
      <c r="A63" s="46">
        <v>59</v>
      </c>
      <c r="B63" s="46" t="s">
        <v>147</v>
      </c>
      <c r="C63" s="46" t="s">
        <v>15</v>
      </c>
      <c r="D63" s="46" t="s">
        <v>16</v>
      </c>
      <c r="E63" s="51" t="s">
        <v>17</v>
      </c>
      <c r="F63" s="64">
        <v>62.62</v>
      </c>
      <c r="G63" s="46">
        <v>5320</v>
      </c>
      <c r="H63" s="46">
        <f t="shared" si="2"/>
        <v>4320</v>
      </c>
      <c r="I63" s="53">
        <f t="shared" si="1"/>
        <v>270518.4</v>
      </c>
      <c r="J63" s="46" t="s">
        <v>148</v>
      </c>
      <c r="K63" s="39" t="s">
        <v>146</v>
      </c>
    </row>
    <row r="64" s="29" customFormat="1" ht="27.75" customHeight="1" spans="1:11">
      <c r="A64" s="46">
        <v>60</v>
      </c>
      <c r="B64" s="46" t="s">
        <v>149</v>
      </c>
      <c r="C64" s="46" t="s">
        <v>15</v>
      </c>
      <c r="D64" s="46" t="s">
        <v>16</v>
      </c>
      <c r="E64" s="51" t="s">
        <v>17</v>
      </c>
      <c r="F64" s="64">
        <v>41.41</v>
      </c>
      <c r="G64" s="46">
        <v>5320</v>
      </c>
      <c r="H64" s="46">
        <f t="shared" si="2"/>
        <v>4320</v>
      </c>
      <c r="I64" s="53">
        <f t="shared" si="1"/>
        <v>178891.2</v>
      </c>
      <c r="J64" s="46" t="s">
        <v>150</v>
      </c>
      <c r="K64" s="39" t="s">
        <v>151</v>
      </c>
    </row>
    <row r="65" s="29" customFormat="1" ht="27.75" customHeight="1" spans="1:11">
      <c r="A65" s="46">
        <v>61</v>
      </c>
      <c r="B65" s="46" t="s">
        <v>152</v>
      </c>
      <c r="C65" s="46" t="s">
        <v>15</v>
      </c>
      <c r="D65" s="46" t="s">
        <v>16</v>
      </c>
      <c r="E65" s="51" t="s">
        <v>17</v>
      </c>
      <c r="F65" s="64">
        <v>41.41</v>
      </c>
      <c r="G65" s="46">
        <v>5300</v>
      </c>
      <c r="H65" s="46">
        <f t="shared" si="2"/>
        <v>4300</v>
      </c>
      <c r="I65" s="53">
        <f t="shared" si="1"/>
        <v>178063</v>
      </c>
      <c r="J65" s="46" t="s">
        <v>153</v>
      </c>
      <c r="K65" s="39" t="s">
        <v>154</v>
      </c>
    </row>
    <row r="66" s="29" customFormat="1" ht="27.75" customHeight="1" spans="1:11">
      <c r="A66" s="46">
        <v>62</v>
      </c>
      <c r="B66" s="46" t="s">
        <v>155</v>
      </c>
      <c r="C66" s="46" t="s">
        <v>15</v>
      </c>
      <c r="D66" s="46" t="s">
        <v>16</v>
      </c>
      <c r="E66" s="51" t="s">
        <v>17</v>
      </c>
      <c r="F66" s="64">
        <v>62.62</v>
      </c>
      <c r="G66" s="46">
        <v>5300</v>
      </c>
      <c r="H66" s="46">
        <f t="shared" si="2"/>
        <v>4300</v>
      </c>
      <c r="I66" s="53">
        <f t="shared" si="1"/>
        <v>269266</v>
      </c>
      <c r="J66" s="46" t="s">
        <v>156</v>
      </c>
      <c r="K66" s="39" t="s">
        <v>154</v>
      </c>
    </row>
    <row r="67" s="29" customFormat="1" ht="27.75" customHeight="1" spans="1:11">
      <c r="A67" s="46">
        <v>63</v>
      </c>
      <c r="B67" s="46" t="s">
        <v>157</v>
      </c>
      <c r="C67" s="46" t="s">
        <v>15</v>
      </c>
      <c r="D67" s="46" t="s">
        <v>16</v>
      </c>
      <c r="E67" s="51" t="s">
        <v>17</v>
      </c>
      <c r="F67" s="64">
        <v>41.41</v>
      </c>
      <c r="G67" s="46">
        <v>5220</v>
      </c>
      <c r="H67" s="46">
        <f t="shared" si="2"/>
        <v>4220</v>
      </c>
      <c r="I67" s="53">
        <f t="shared" si="1"/>
        <v>174750.2</v>
      </c>
      <c r="J67" s="46" t="s">
        <v>158</v>
      </c>
      <c r="K67" s="39" t="s">
        <v>159</v>
      </c>
    </row>
    <row r="68" s="29" customFormat="1" ht="27.75" customHeight="1" spans="1:11">
      <c r="A68" s="46">
        <v>64</v>
      </c>
      <c r="B68" s="46" t="s">
        <v>160</v>
      </c>
      <c r="C68" s="46" t="s">
        <v>15</v>
      </c>
      <c r="D68" s="46" t="s">
        <v>16</v>
      </c>
      <c r="E68" s="51" t="s">
        <v>17</v>
      </c>
      <c r="F68" s="64">
        <v>41.41</v>
      </c>
      <c r="G68" s="46">
        <v>5220</v>
      </c>
      <c r="H68" s="46">
        <f t="shared" si="2"/>
        <v>4220</v>
      </c>
      <c r="I68" s="53">
        <f t="shared" si="1"/>
        <v>174750.2</v>
      </c>
      <c r="J68" s="46" t="s">
        <v>161</v>
      </c>
      <c r="K68" s="39" t="s">
        <v>162</v>
      </c>
    </row>
    <row r="69" s="29" customFormat="1" ht="27.75" customHeight="1" spans="1:11">
      <c r="A69" s="46">
        <v>65</v>
      </c>
      <c r="B69" s="46" t="s">
        <v>163</v>
      </c>
      <c r="C69" s="46" t="s">
        <v>15</v>
      </c>
      <c r="D69" s="46" t="s">
        <v>16</v>
      </c>
      <c r="E69" s="51" t="s">
        <v>17</v>
      </c>
      <c r="F69" s="64">
        <v>81.38</v>
      </c>
      <c r="G69" s="46">
        <v>4750</v>
      </c>
      <c r="H69" s="46">
        <f t="shared" ref="H69:H132" si="3">G69-1000</f>
        <v>3750</v>
      </c>
      <c r="I69" s="53">
        <f t="shared" ref="I69:I132" si="4">F69*H69</f>
        <v>305175</v>
      </c>
      <c r="J69" s="46" t="s">
        <v>164</v>
      </c>
      <c r="K69" s="39" t="s">
        <v>124</v>
      </c>
    </row>
    <row r="70" s="29" customFormat="1" ht="27.75" customHeight="1" spans="1:11">
      <c r="A70" s="46">
        <v>66</v>
      </c>
      <c r="B70" s="46" t="s">
        <v>165</v>
      </c>
      <c r="C70" s="46" t="s">
        <v>15</v>
      </c>
      <c r="D70" s="46" t="s">
        <v>16</v>
      </c>
      <c r="E70" s="51" t="s">
        <v>17</v>
      </c>
      <c r="F70" s="64">
        <v>62.62</v>
      </c>
      <c r="G70" s="46">
        <v>4750</v>
      </c>
      <c r="H70" s="46">
        <f t="shared" si="3"/>
        <v>3750</v>
      </c>
      <c r="I70" s="53">
        <f t="shared" si="4"/>
        <v>234825</v>
      </c>
      <c r="J70" s="46" t="s">
        <v>166</v>
      </c>
      <c r="K70" s="39" t="s">
        <v>124</v>
      </c>
    </row>
    <row r="71" s="29" customFormat="1" ht="27.75" customHeight="1" spans="1:11">
      <c r="A71" s="46">
        <v>67</v>
      </c>
      <c r="B71" s="46" t="s">
        <v>167</v>
      </c>
      <c r="C71" s="46" t="s">
        <v>15</v>
      </c>
      <c r="D71" s="46" t="s">
        <v>16</v>
      </c>
      <c r="E71" s="51" t="s">
        <v>17</v>
      </c>
      <c r="F71" s="64">
        <v>41.41</v>
      </c>
      <c r="G71" s="46">
        <v>4750</v>
      </c>
      <c r="H71" s="46">
        <f t="shared" si="3"/>
        <v>3750</v>
      </c>
      <c r="I71" s="53">
        <f t="shared" si="4"/>
        <v>155287.5</v>
      </c>
      <c r="J71" s="46" t="s">
        <v>168</v>
      </c>
      <c r="K71" s="39" t="s">
        <v>124</v>
      </c>
    </row>
    <row r="72" s="29" customFormat="1" ht="27.75" customHeight="1" spans="1:11">
      <c r="A72" s="46">
        <v>68</v>
      </c>
      <c r="B72" s="46" t="s">
        <v>169</v>
      </c>
      <c r="C72" s="46" t="s">
        <v>15</v>
      </c>
      <c r="D72" s="46" t="s">
        <v>16</v>
      </c>
      <c r="E72" s="51" t="s">
        <v>17</v>
      </c>
      <c r="F72" s="64">
        <v>89.26</v>
      </c>
      <c r="G72" s="46">
        <v>4750</v>
      </c>
      <c r="H72" s="46">
        <f t="shared" si="3"/>
        <v>3750</v>
      </c>
      <c r="I72" s="53">
        <f t="shared" si="4"/>
        <v>334725</v>
      </c>
      <c r="J72" s="46" t="s">
        <v>170</v>
      </c>
      <c r="K72" s="39" t="s">
        <v>124</v>
      </c>
    </row>
    <row r="73" s="29" customFormat="1" ht="27.75" customHeight="1" spans="1:11">
      <c r="A73" s="46">
        <v>69</v>
      </c>
      <c r="B73" s="46" t="s">
        <v>171</v>
      </c>
      <c r="C73" s="46" t="s">
        <v>15</v>
      </c>
      <c r="D73" s="46" t="s">
        <v>16</v>
      </c>
      <c r="E73" s="51" t="s">
        <v>17</v>
      </c>
      <c r="F73" s="64">
        <v>62.62</v>
      </c>
      <c r="G73" s="46">
        <v>5100</v>
      </c>
      <c r="H73" s="46">
        <f t="shared" si="3"/>
        <v>4100</v>
      </c>
      <c r="I73" s="53">
        <f t="shared" si="4"/>
        <v>256742</v>
      </c>
      <c r="J73" s="46" t="s">
        <v>172</v>
      </c>
      <c r="K73" s="39" t="s">
        <v>133</v>
      </c>
    </row>
    <row r="74" s="29" customFormat="1" ht="27.75" customHeight="1" spans="1:11">
      <c r="A74" s="46">
        <v>70</v>
      </c>
      <c r="B74" s="46" t="s">
        <v>173</v>
      </c>
      <c r="C74" s="46" t="s">
        <v>15</v>
      </c>
      <c r="D74" s="46" t="s">
        <v>16</v>
      </c>
      <c r="E74" s="51" t="s">
        <v>17</v>
      </c>
      <c r="F74" s="64">
        <v>41.41</v>
      </c>
      <c r="G74" s="46">
        <v>5100</v>
      </c>
      <c r="H74" s="46">
        <f t="shared" si="3"/>
        <v>4100</v>
      </c>
      <c r="I74" s="53">
        <f t="shared" si="4"/>
        <v>169781</v>
      </c>
      <c r="J74" s="46" t="s">
        <v>174</v>
      </c>
      <c r="K74" s="39" t="s">
        <v>133</v>
      </c>
    </row>
    <row r="75" s="29" customFormat="1" ht="27.75" customHeight="1" spans="1:11">
      <c r="A75" s="46">
        <v>71</v>
      </c>
      <c r="B75" s="46" t="s">
        <v>175</v>
      </c>
      <c r="C75" s="46" t="s">
        <v>15</v>
      </c>
      <c r="D75" s="46" t="s">
        <v>16</v>
      </c>
      <c r="E75" s="51" t="s">
        <v>17</v>
      </c>
      <c r="F75" s="64">
        <v>62.62</v>
      </c>
      <c r="G75" s="46">
        <v>5100</v>
      </c>
      <c r="H75" s="46">
        <f t="shared" si="3"/>
        <v>4100</v>
      </c>
      <c r="I75" s="53">
        <f t="shared" si="4"/>
        <v>256742</v>
      </c>
      <c r="J75" s="46" t="s">
        <v>176</v>
      </c>
      <c r="K75" s="39" t="s">
        <v>136</v>
      </c>
    </row>
    <row r="76" s="29" customFormat="1" ht="27.75" customHeight="1" spans="1:11">
      <c r="A76" s="46">
        <v>72</v>
      </c>
      <c r="B76" s="46" t="s">
        <v>177</v>
      </c>
      <c r="C76" s="46" t="s">
        <v>15</v>
      </c>
      <c r="D76" s="46" t="s">
        <v>16</v>
      </c>
      <c r="E76" s="51" t="s">
        <v>17</v>
      </c>
      <c r="F76" s="64">
        <v>41.41</v>
      </c>
      <c r="G76" s="46">
        <v>5100</v>
      </c>
      <c r="H76" s="46">
        <f t="shared" si="3"/>
        <v>4100</v>
      </c>
      <c r="I76" s="53">
        <f t="shared" si="4"/>
        <v>169781</v>
      </c>
      <c r="J76" s="46" t="s">
        <v>178</v>
      </c>
      <c r="K76" s="39" t="s">
        <v>136</v>
      </c>
    </row>
    <row r="77" s="29" customFormat="1" ht="27.75" customHeight="1" spans="1:11">
      <c r="A77" s="46">
        <v>73</v>
      </c>
      <c r="B77" s="46" t="s">
        <v>179</v>
      </c>
      <c r="C77" s="46" t="s">
        <v>15</v>
      </c>
      <c r="D77" s="46" t="s">
        <v>16</v>
      </c>
      <c r="E77" s="51" t="s">
        <v>17</v>
      </c>
      <c r="F77" s="64">
        <v>62.62</v>
      </c>
      <c r="G77" s="46">
        <v>5100</v>
      </c>
      <c r="H77" s="46">
        <f t="shared" si="3"/>
        <v>4100</v>
      </c>
      <c r="I77" s="53">
        <f t="shared" si="4"/>
        <v>256742</v>
      </c>
      <c r="J77" s="46" t="s">
        <v>180</v>
      </c>
      <c r="K77" s="39" t="s">
        <v>141</v>
      </c>
    </row>
    <row r="78" s="29" customFormat="1" ht="27.75" customHeight="1" spans="1:11">
      <c r="A78" s="46">
        <v>74</v>
      </c>
      <c r="B78" s="46" t="s">
        <v>181</v>
      </c>
      <c r="C78" s="46" t="s">
        <v>15</v>
      </c>
      <c r="D78" s="46" t="s">
        <v>16</v>
      </c>
      <c r="E78" s="51" t="s">
        <v>17</v>
      </c>
      <c r="F78" s="64">
        <v>41.41</v>
      </c>
      <c r="G78" s="46">
        <v>5100</v>
      </c>
      <c r="H78" s="46">
        <f t="shared" si="3"/>
        <v>4100</v>
      </c>
      <c r="I78" s="53">
        <f t="shared" si="4"/>
        <v>169781</v>
      </c>
      <c r="J78" s="46" t="s">
        <v>182</v>
      </c>
      <c r="K78" s="39" t="s">
        <v>141</v>
      </c>
    </row>
    <row r="79" s="29" customFormat="1" ht="27.75" customHeight="1" spans="1:11">
      <c r="A79" s="46">
        <v>75</v>
      </c>
      <c r="B79" s="46" t="s">
        <v>183</v>
      </c>
      <c r="C79" s="46" t="s">
        <v>15</v>
      </c>
      <c r="D79" s="46" t="s">
        <v>16</v>
      </c>
      <c r="E79" s="51" t="s">
        <v>17</v>
      </c>
      <c r="F79" s="64">
        <v>62.62</v>
      </c>
      <c r="G79" s="46">
        <v>5320</v>
      </c>
      <c r="H79" s="46">
        <f t="shared" si="3"/>
        <v>4320</v>
      </c>
      <c r="I79" s="53">
        <f t="shared" si="4"/>
        <v>270518.4</v>
      </c>
      <c r="J79" s="46" t="s">
        <v>184</v>
      </c>
      <c r="K79" s="39" t="s">
        <v>146</v>
      </c>
    </row>
    <row r="80" s="29" customFormat="1" ht="27.75" customHeight="1" spans="1:11">
      <c r="A80" s="46">
        <v>76</v>
      </c>
      <c r="B80" s="46" t="s">
        <v>185</v>
      </c>
      <c r="C80" s="46" t="s">
        <v>15</v>
      </c>
      <c r="D80" s="46" t="s">
        <v>16</v>
      </c>
      <c r="E80" s="51" t="s">
        <v>17</v>
      </c>
      <c r="F80" s="64">
        <v>41.41</v>
      </c>
      <c r="G80" s="46">
        <v>5320</v>
      </c>
      <c r="H80" s="46">
        <f t="shared" si="3"/>
        <v>4320</v>
      </c>
      <c r="I80" s="53">
        <f t="shared" si="4"/>
        <v>178891.2</v>
      </c>
      <c r="J80" s="46" t="s">
        <v>186</v>
      </c>
      <c r="K80" s="39" t="s">
        <v>146</v>
      </c>
    </row>
    <row r="81" s="29" customFormat="1" ht="27.75" customHeight="1" spans="1:11">
      <c r="A81" s="46">
        <v>77</v>
      </c>
      <c r="B81" s="46" t="s">
        <v>187</v>
      </c>
      <c r="C81" s="46" t="s">
        <v>15</v>
      </c>
      <c r="D81" s="46" t="s">
        <v>16</v>
      </c>
      <c r="E81" s="51" t="s">
        <v>17</v>
      </c>
      <c r="F81" s="64">
        <v>62.62</v>
      </c>
      <c r="G81" s="46">
        <v>5320</v>
      </c>
      <c r="H81" s="46">
        <f t="shared" si="3"/>
        <v>4320</v>
      </c>
      <c r="I81" s="53">
        <f t="shared" si="4"/>
        <v>270518.4</v>
      </c>
      <c r="J81" s="46" t="s">
        <v>188</v>
      </c>
      <c r="K81" s="39" t="s">
        <v>151</v>
      </c>
    </row>
    <row r="82" s="29" customFormat="1" ht="27.75" customHeight="1" spans="1:11">
      <c r="A82" s="46">
        <v>78</v>
      </c>
      <c r="B82" s="46" t="s">
        <v>189</v>
      </c>
      <c r="C82" s="46" t="s">
        <v>15</v>
      </c>
      <c r="D82" s="46" t="s">
        <v>16</v>
      </c>
      <c r="E82" s="51" t="s">
        <v>17</v>
      </c>
      <c r="F82" s="64">
        <v>81.38</v>
      </c>
      <c r="G82" s="46">
        <v>5300</v>
      </c>
      <c r="H82" s="46">
        <f t="shared" si="3"/>
        <v>4300</v>
      </c>
      <c r="I82" s="53">
        <f t="shared" si="4"/>
        <v>349934</v>
      </c>
      <c r="J82" s="46" t="s">
        <v>190</v>
      </c>
      <c r="K82" s="39" t="s">
        <v>191</v>
      </c>
    </row>
    <row r="83" s="29" customFormat="1" ht="27.75" customHeight="1" spans="1:11">
      <c r="A83" s="46">
        <v>79</v>
      </c>
      <c r="B83" s="46" t="s">
        <v>192</v>
      </c>
      <c r="C83" s="46" t="s">
        <v>15</v>
      </c>
      <c r="D83" s="46" t="s">
        <v>16</v>
      </c>
      <c r="E83" s="51" t="s">
        <v>17</v>
      </c>
      <c r="F83" s="64">
        <v>62.62</v>
      </c>
      <c r="G83" s="46">
        <v>5300</v>
      </c>
      <c r="H83" s="46">
        <f t="shared" si="3"/>
        <v>4300</v>
      </c>
      <c r="I83" s="53">
        <f t="shared" si="4"/>
        <v>269266</v>
      </c>
      <c r="J83" s="46" t="s">
        <v>193</v>
      </c>
      <c r="K83" s="39" t="s">
        <v>191</v>
      </c>
    </row>
    <row r="84" s="29" customFormat="1" ht="27.75" customHeight="1" spans="1:11">
      <c r="A84" s="46">
        <v>80</v>
      </c>
      <c r="B84" s="46" t="s">
        <v>194</v>
      </c>
      <c r="C84" s="46" t="s">
        <v>15</v>
      </c>
      <c r="D84" s="46" t="s">
        <v>16</v>
      </c>
      <c r="E84" s="51" t="s">
        <v>17</v>
      </c>
      <c r="F84" s="64">
        <v>41.41</v>
      </c>
      <c r="G84" s="46">
        <v>5300</v>
      </c>
      <c r="H84" s="46">
        <f t="shared" si="3"/>
        <v>4300</v>
      </c>
      <c r="I84" s="53">
        <f t="shared" si="4"/>
        <v>178063</v>
      </c>
      <c r="J84" s="46" t="s">
        <v>195</v>
      </c>
      <c r="K84" s="39" t="s">
        <v>191</v>
      </c>
    </row>
    <row r="85" s="29" customFormat="1" ht="27.75" customHeight="1" spans="1:11">
      <c r="A85" s="46">
        <v>81</v>
      </c>
      <c r="B85" s="46" t="s">
        <v>196</v>
      </c>
      <c r="C85" s="46" t="s">
        <v>15</v>
      </c>
      <c r="D85" s="46" t="s">
        <v>16</v>
      </c>
      <c r="E85" s="51" t="s">
        <v>17</v>
      </c>
      <c r="F85" s="64">
        <v>62.62</v>
      </c>
      <c r="G85" s="46">
        <v>5220</v>
      </c>
      <c r="H85" s="46">
        <f t="shared" si="3"/>
        <v>4220</v>
      </c>
      <c r="I85" s="53">
        <f t="shared" si="4"/>
        <v>264256.4</v>
      </c>
      <c r="J85" s="46" t="s">
        <v>197</v>
      </c>
      <c r="K85" s="39" t="s">
        <v>162</v>
      </c>
    </row>
    <row r="86" s="29" customFormat="1" ht="27.75" customHeight="1" spans="1:11">
      <c r="A86" s="46">
        <v>82</v>
      </c>
      <c r="B86" s="46" t="s">
        <v>198</v>
      </c>
      <c r="C86" s="46" t="s">
        <v>15</v>
      </c>
      <c r="D86" s="46" t="s">
        <v>16</v>
      </c>
      <c r="E86" s="51" t="s">
        <v>17</v>
      </c>
      <c r="F86" s="64">
        <v>41.41</v>
      </c>
      <c r="G86" s="46">
        <v>5220</v>
      </c>
      <c r="H86" s="46">
        <f t="shared" si="3"/>
        <v>4220</v>
      </c>
      <c r="I86" s="53">
        <f t="shared" si="4"/>
        <v>174750.2</v>
      </c>
      <c r="J86" s="46" t="s">
        <v>199</v>
      </c>
      <c r="K86" s="39" t="s">
        <v>162</v>
      </c>
    </row>
    <row r="87" s="29" customFormat="1" ht="27.75" customHeight="1" spans="1:11">
      <c r="A87" s="46">
        <v>83</v>
      </c>
      <c r="B87" s="46" t="s">
        <v>200</v>
      </c>
      <c r="C87" s="46" t="s">
        <v>15</v>
      </c>
      <c r="D87" s="46" t="s">
        <v>16</v>
      </c>
      <c r="E87" s="51" t="s">
        <v>17</v>
      </c>
      <c r="F87" s="64">
        <v>62.62</v>
      </c>
      <c r="G87" s="46">
        <v>5220</v>
      </c>
      <c r="H87" s="46">
        <f t="shared" si="3"/>
        <v>4220</v>
      </c>
      <c r="I87" s="53">
        <f t="shared" si="4"/>
        <v>264256.4</v>
      </c>
      <c r="J87" s="46" t="s">
        <v>201</v>
      </c>
      <c r="K87" s="39" t="s">
        <v>202</v>
      </c>
    </row>
    <row r="88" s="29" customFormat="1" ht="27.75" customHeight="1" spans="1:11">
      <c r="A88" s="46">
        <v>84</v>
      </c>
      <c r="B88" s="46" t="s">
        <v>203</v>
      </c>
      <c r="C88" s="46" t="s">
        <v>15</v>
      </c>
      <c r="D88" s="46" t="s">
        <v>16</v>
      </c>
      <c r="E88" s="51" t="s">
        <v>17</v>
      </c>
      <c r="F88" s="64">
        <v>62.62</v>
      </c>
      <c r="G88" s="46">
        <v>5220</v>
      </c>
      <c r="H88" s="46">
        <f t="shared" si="3"/>
        <v>4220</v>
      </c>
      <c r="I88" s="53">
        <f t="shared" si="4"/>
        <v>264256.4</v>
      </c>
      <c r="J88" s="46" t="s">
        <v>204</v>
      </c>
      <c r="K88" s="39" t="s">
        <v>205</v>
      </c>
    </row>
    <row r="89" s="29" customFormat="1" ht="27.75" customHeight="1" spans="1:11">
      <c r="A89" s="46">
        <v>85</v>
      </c>
      <c r="B89" s="46" t="s">
        <v>206</v>
      </c>
      <c r="C89" s="46" t="s">
        <v>15</v>
      </c>
      <c r="D89" s="46" t="s">
        <v>16</v>
      </c>
      <c r="E89" s="51" t="s">
        <v>17</v>
      </c>
      <c r="F89" s="64">
        <v>41.41</v>
      </c>
      <c r="G89" s="46">
        <v>5220</v>
      </c>
      <c r="H89" s="46">
        <f t="shared" si="3"/>
        <v>4220</v>
      </c>
      <c r="I89" s="53">
        <f t="shared" si="4"/>
        <v>174750.2</v>
      </c>
      <c r="J89" s="46" t="s">
        <v>207</v>
      </c>
      <c r="K89" s="39" t="s">
        <v>205</v>
      </c>
    </row>
    <row r="90" s="29" customFormat="1" ht="27.75" customHeight="1" spans="1:11">
      <c r="A90" s="46">
        <v>86</v>
      </c>
      <c r="B90" s="46" t="s">
        <v>208</v>
      </c>
      <c r="C90" s="46" t="s">
        <v>15</v>
      </c>
      <c r="D90" s="46" t="s">
        <v>16</v>
      </c>
      <c r="E90" s="51" t="s">
        <v>17</v>
      </c>
      <c r="F90" s="64">
        <v>41.41</v>
      </c>
      <c r="G90" s="46">
        <v>4860</v>
      </c>
      <c r="H90" s="46">
        <f t="shared" si="3"/>
        <v>3860</v>
      </c>
      <c r="I90" s="53">
        <f t="shared" si="4"/>
        <v>159842.6</v>
      </c>
      <c r="J90" s="46" t="s">
        <v>209</v>
      </c>
      <c r="K90" s="39" t="s">
        <v>210</v>
      </c>
    </row>
    <row r="91" s="29" customFormat="1" ht="27.75" customHeight="1" spans="1:11">
      <c r="A91" s="46">
        <v>87</v>
      </c>
      <c r="B91" s="46" t="s">
        <v>211</v>
      </c>
      <c r="C91" s="46" t="s">
        <v>15</v>
      </c>
      <c r="D91" s="46" t="s">
        <v>16</v>
      </c>
      <c r="E91" s="51" t="s">
        <v>17</v>
      </c>
      <c r="F91" s="64">
        <v>89.24</v>
      </c>
      <c r="G91" s="46">
        <v>4750</v>
      </c>
      <c r="H91" s="46">
        <f t="shared" si="3"/>
        <v>3750</v>
      </c>
      <c r="I91" s="53">
        <f t="shared" si="4"/>
        <v>334650</v>
      </c>
      <c r="J91" s="46" t="s">
        <v>212</v>
      </c>
      <c r="K91" s="39" t="s">
        <v>124</v>
      </c>
    </row>
    <row r="92" s="29" customFormat="1" ht="27.75" customHeight="1" spans="1:11">
      <c r="A92" s="46">
        <v>88</v>
      </c>
      <c r="B92" s="46" t="s">
        <v>213</v>
      </c>
      <c r="C92" s="46" t="s">
        <v>15</v>
      </c>
      <c r="D92" s="46" t="s">
        <v>16</v>
      </c>
      <c r="E92" s="51" t="s">
        <v>17</v>
      </c>
      <c r="F92" s="64">
        <v>41.4</v>
      </c>
      <c r="G92" s="46">
        <v>4750</v>
      </c>
      <c r="H92" s="46">
        <f t="shared" si="3"/>
        <v>3750</v>
      </c>
      <c r="I92" s="53">
        <f t="shared" si="4"/>
        <v>155250</v>
      </c>
      <c r="J92" s="46" t="s">
        <v>214</v>
      </c>
      <c r="K92" s="39" t="s">
        <v>124</v>
      </c>
    </row>
    <row r="93" s="29" customFormat="1" ht="27.75" customHeight="1" spans="1:11">
      <c r="A93" s="46">
        <v>89</v>
      </c>
      <c r="B93" s="46" t="s">
        <v>215</v>
      </c>
      <c r="C93" s="46" t="s">
        <v>15</v>
      </c>
      <c r="D93" s="46" t="s">
        <v>16</v>
      </c>
      <c r="E93" s="51" t="s">
        <v>17</v>
      </c>
      <c r="F93" s="64">
        <v>62.61</v>
      </c>
      <c r="G93" s="46">
        <v>4750</v>
      </c>
      <c r="H93" s="46">
        <f t="shared" si="3"/>
        <v>3750</v>
      </c>
      <c r="I93" s="53">
        <f t="shared" si="4"/>
        <v>234787.5</v>
      </c>
      <c r="J93" s="46" t="s">
        <v>216</v>
      </c>
      <c r="K93" s="39" t="s">
        <v>124</v>
      </c>
    </row>
    <row r="94" s="29" customFormat="1" ht="27.75" customHeight="1" spans="1:11">
      <c r="A94" s="46">
        <v>90</v>
      </c>
      <c r="B94" s="46" t="s">
        <v>217</v>
      </c>
      <c r="C94" s="46" t="s">
        <v>15</v>
      </c>
      <c r="D94" s="46" t="s">
        <v>16</v>
      </c>
      <c r="E94" s="51" t="s">
        <v>17</v>
      </c>
      <c r="F94" s="64">
        <v>81.36</v>
      </c>
      <c r="G94" s="46">
        <v>4750</v>
      </c>
      <c r="H94" s="46">
        <f t="shared" si="3"/>
        <v>3750</v>
      </c>
      <c r="I94" s="53">
        <f t="shared" si="4"/>
        <v>305100</v>
      </c>
      <c r="J94" s="46" t="s">
        <v>218</v>
      </c>
      <c r="K94" s="39" t="s">
        <v>124</v>
      </c>
    </row>
    <row r="95" s="29" customFormat="1" ht="27.75" customHeight="1" spans="1:11">
      <c r="A95" s="46">
        <v>91</v>
      </c>
      <c r="B95" s="46" t="s">
        <v>219</v>
      </c>
      <c r="C95" s="46" t="s">
        <v>15</v>
      </c>
      <c r="D95" s="46" t="s">
        <v>16</v>
      </c>
      <c r="E95" s="51" t="s">
        <v>17</v>
      </c>
      <c r="F95" s="64">
        <v>41.4</v>
      </c>
      <c r="G95" s="46">
        <v>5100</v>
      </c>
      <c r="H95" s="46">
        <f t="shared" si="3"/>
        <v>4100</v>
      </c>
      <c r="I95" s="53">
        <f t="shared" si="4"/>
        <v>169740</v>
      </c>
      <c r="J95" s="46" t="s">
        <v>220</v>
      </c>
      <c r="K95" s="39" t="s">
        <v>133</v>
      </c>
    </row>
    <row r="96" s="29" customFormat="1" ht="27.75" customHeight="1" spans="1:11">
      <c r="A96" s="46">
        <v>92</v>
      </c>
      <c r="B96" s="46" t="s">
        <v>221</v>
      </c>
      <c r="C96" s="46" t="s">
        <v>15</v>
      </c>
      <c r="D96" s="46" t="s">
        <v>16</v>
      </c>
      <c r="E96" s="51" t="s">
        <v>17</v>
      </c>
      <c r="F96" s="64">
        <v>62.61</v>
      </c>
      <c r="G96" s="46">
        <v>5100</v>
      </c>
      <c r="H96" s="46">
        <f t="shared" si="3"/>
        <v>4100</v>
      </c>
      <c r="I96" s="53">
        <f t="shared" si="4"/>
        <v>256701</v>
      </c>
      <c r="J96" s="46" t="s">
        <v>222</v>
      </c>
      <c r="K96" s="39" t="s">
        <v>136</v>
      </c>
    </row>
    <row r="97" s="29" customFormat="1" ht="27.75" customHeight="1" spans="1:11">
      <c r="A97" s="46">
        <v>93</v>
      </c>
      <c r="B97" s="46" t="s">
        <v>223</v>
      </c>
      <c r="C97" s="46" t="s">
        <v>15</v>
      </c>
      <c r="D97" s="46" t="s">
        <v>16</v>
      </c>
      <c r="E97" s="51" t="s">
        <v>17</v>
      </c>
      <c r="F97" s="64">
        <v>41.4</v>
      </c>
      <c r="G97" s="46">
        <v>5100</v>
      </c>
      <c r="H97" s="46">
        <f t="shared" si="3"/>
        <v>4100</v>
      </c>
      <c r="I97" s="53">
        <f t="shared" si="4"/>
        <v>169740</v>
      </c>
      <c r="J97" s="46" t="s">
        <v>224</v>
      </c>
      <c r="K97" s="39" t="s">
        <v>141</v>
      </c>
    </row>
    <row r="98" s="29" customFormat="1" ht="27.75" customHeight="1" spans="1:11">
      <c r="A98" s="46">
        <v>94</v>
      </c>
      <c r="B98" s="46" t="s">
        <v>225</v>
      </c>
      <c r="C98" s="46" t="s">
        <v>15</v>
      </c>
      <c r="D98" s="46" t="s">
        <v>16</v>
      </c>
      <c r="E98" s="51" t="s">
        <v>17</v>
      </c>
      <c r="F98" s="64">
        <v>62.61</v>
      </c>
      <c r="G98" s="46">
        <v>5100</v>
      </c>
      <c r="H98" s="46">
        <f t="shared" si="3"/>
        <v>4100</v>
      </c>
      <c r="I98" s="53">
        <f t="shared" si="4"/>
        <v>256701</v>
      </c>
      <c r="J98" s="46" t="s">
        <v>226</v>
      </c>
      <c r="K98" s="39" t="s">
        <v>141</v>
      </c>
    </row>
    <row r="99" s="29" customFormat="1" ht="27.75" customHeight="1" spans="1:11">
      <c r="A99" s="46">
        <v>95</v>
      </c>
      <c r="B99" s="46" t="s">
        <v>227</v>
      </c>
      <c r="C99" s="46" t="s">
        <v>15</v>
      </c>
      <c r="D99" s="46" t="s">
        <v>16</v>
      </c>
      <c r="E99" s="51" t="s">
        <v>17</v>
      </c>
      <c r="F99" s="64">
        <v>62.61</v>
      </c>
      <c r="G99" s="46">
        <v>5220</v>
      </c>
      <c r="H99" s="46">
        <f t="shared" si="3"/>
        <v>4220</v>
      </c>
      <c r="I99" s="53">
        <f t="shared" si="4"/>
        <v>264214.2</v>
      </c>
      <c r="J99" s="46" t="s">
        <v>228</v>
      </c>
      <c r="K99" s="39" t="s">
        <v>162</v>
      </c>
    </row>
    <row r="100" s="29" customFormat="1" ht="27.75" customHeight="1" spans="1:11">
      <c r="A100" s="46">
        <v>96</v>
      </c>
      <c r="B100" s="46" t="s">
        <v>229</v>
      </c>
      <c r="C100" s="46" t="s">
        <v>15</v>
      </c>
      <c r="D100" s="46" t="s">
        <v>16</v>
      </c>
      <c r="E100" s="51" t="s">
        <v>17</v>
      </c>
      <c r="F100" s="64">
        <v>62.61</v>
      </c>
      <c r="G100" s="46">
        <v>5220</v>
      </c>
      <c r="H100" s="46">
        <f t="shared" si="3"/>
        <v>4220</v>
      </c>
      <c r="I100" s="53">
        <f t="shared" si="4"/>
        <v>264214.2</v>
      </c>
      <c r="J100" s="46" t="s">
        <v>230</v>
      </c>
      <c r="K100" s="39" t="s">
        <v>205</v>
      </c>
    </row>
    <row r="101" s="29" customFormat="1" ht="27.75" customHeight="1" spans="1:11">
      <c r="A101" s="46">
        <v>97</v>
      </c>
      <c r="B101" s="46" t="s">
        <v>231</v>
      </c>
      <c r="C101" s="46" t="s">
        <v>15</v>
      </c>
      <c r="D101" s="46" t="s">
        <v>16</v>
      </c>
      <c r="E101" s="51" t="s">
        <v>17</v>
      </c>
      <c r="F101" s="64">
        <v>81.36</v>
      </c>
      <c r="G101" s="46">
        <v>4750</v>
      </c>
      <c r="H101" s="46">
        <f t="shared" si="3"/>
        <v>3750</v>
      </c>
      <c r="I101" s="53">
        <f t="shared" si="4"/>
        <v>305100</v>
      </c>
      <c r="J101" s="46" t="s">
        <v>232</v>
      </c>
      <c r="K101" s="39" t="s">
        <v>124</v>
      </c>
    </row>
    <row r="102" s="29" customFormat="1" ht="27.75" customHeight="1" spans="1:11">
      <c r="A102" s="46">
        <v>98</v>
      </c>
      <c r="B102" s="46" t="s">
        <v>233</v>
      </c>
      <c r="C102" s="46" t="s">
        <v>15</v>
      </c>
      <c r="D102" s="46" t="s">
        <v>16</v>
      </c>
      <c r="E102" s="51" t="s">
        <v>17</v>
      </c>
      <c r="F102" s="64">
        <v>62.61</v>
      </c>
      <c r="G102" s="46">
        <v>4750</v>
      </c>
      <c r="H102" s="46">
        <f t="shared" si="3"/>
        <v>3750</v>
      </c>
      <c r="I102" s="53">
        <f t="shared" si="4"/>
        <v>234787.5</v>
      </c>
      <c r="J102" s="46" t="s">
        <v>234</v>
      </c>
      <c r="K102" s="39" t="s">
        <v>124</v>
      </c>
    </row>
    <row r="103" s="29" customFormat="1" ht="27.75" customHeight="1" spans="1:11">
      <c r="A103" s="46">
        <v>99</v>
      </c>
      <c r="B103" s="46" t="s">
        <v>235</v>
      </c>
      <c r="C103" s="46" t="s">
        <v>15</v>
      </c>
      <c r="D103" s="46" t="s">
        <v>16</v>
      </c>
      <c r="E103" s="51" t="s">
        <v>17</v>
      </c>
      <c r="F103" s="64">
        <v>41.4</v>
      </c>
      <c r="G103" s="46">
        <v>4750</v>
      </c>
      <c r="H103" s="46">
        <f t="shared" si="3"/>
        <v>3750</v>
      </c>
      <c r="I103" s="53">
        <f t="shared" si="4"/>
        <v>155250</v>
      </c>
      <c r="J103" s="46" t="s">
        <v>236</v>
      </c>
      <c r="K103" s="39" t="s">
        <v>124</v>
      </c>
    </row>
    <row r="104" s="29" customFormat="1" ht="27.75" customHeight="1" spans="1:11">
      <c r="A104" s="46">
        <v>100</v>
      </c>
      <c r="B104" s="46" t="s">
        <v>237</v>
      </c>
      <c r="C104" s="46" t="s">
        <v>15</v>
      </c>
      <c r="D104" s="46" t="s">
        <v>16</v>
      </c>
      <c r="E104" s="51" t="s">
        <v>17</v>
      </c>
      <c r="F104" s="64">
        <v>89.24</v>
      </c>
      <c r="G104" s="46">
        <v>4750</v>
      </c>
      <c r="H104" s="46">
        <f t="shared" si="3"/>
        <v>3750</v>
      </c>
      <c r="I104" s="53">
        <f t="shared" si="4"/>
        <v>334650</v>
      </c>
      <c r="J104" s="46" t="s">
        <v>238</v>
      </c>
      <c r="K104" s="39" t="s">
        <v>124</v>
      </c>
    </row>
    <row r="105" s="29" customFormat="1" ht="27.75" customHeight="1" spans="1:11">
      <c r="A105" s="46">
        <v>101</v>
      </c>
      <c r="B105" s="46" t="s">
        <v>239</v>
      </c>
      <c r="C105" s="46" t="s">
        <v>15</v>
      </c>
      <c r="D105" s="46" t="s">
        <v>16</v>
      </c>
      <c r="E105" s="51" t="s">
        <v>17</v>
      </c>
      <c r="F105" s="64">
        <v>62.61</v>
      </c>
      <c r="G105" s="46">
        <v>5100</v>
      </c>
      <c r="H105" s="46">
        <f t="shared" si="3"/>
        <v>4100</v>
      </c>
      <c r="I105" s="53">
        <f t="shared" si="4"/>
        <v>256701</v>
      </c>
      <c r="J105" s="46" t="s">
        <v>240</v>
      </c>
      <c r="K105" s="39" t="s">
        <v>133</v>
      </c>
    </row>
    <row r="106" s="29" customFormat="1" ht="27.75" customHeight="1" spans="1:11">
      <c r="A106" s="46">
        <v>102</v>
      </c>
      <c r="B106" s="46" t="s">
        <v>241</v>
      </c>
      <c r="C106" s="46" t="s">
        <v>15</v>
      </c>
      <c r="D106" s="46" t="s">
        <v>16</v>
      </c>
      <c r="E106" s="51" t="s">
        <v>17</v>
      </c>
      <c r="F106" s="64">
        <v>62.61</v>
      </c>
      <c r="G106" s="46">
        <v>5100</v>
      </c>
      <c r="H106" s="46">
        <f t="shared" si="3"/>
        <v>4100</v>
      </c>
      <c r="I106" s="53">
        <f t="shared" si="4"/>
        <v>256701</v>
      </c>
      <c r="J106" s="46" t="s">
        <v>242</v>
      </c>
      <c r="K106" s="39" t="s">
        <v>136</v>
      </c>
    </row>
    <row r="107" s="29" customFormat="1" ht="27.75" customHeight="1" spans="1:11">
      <c r="A107" s="46">
        <v>103</v>
      </c>
      <c r="B107" s="46" t="s">
        <v>243</v>
      </c>
      <c r="C107" s="46" t="s">
        <v>15</v>
      </c>
      <c r="D107" s="46" t="s">
        <v>16</v>
      </c>
      <c r="E107" s="51" t="s">
        <v>17</v>
      </c>
      <c r="F107" s="64">
        <v>62.61</v>
      </c>
      <c r="G107" s="46">
        <v>5100</v>
      </c>
      <c r="H107" s="46">
        <f t="shared" si="3"/>
        <v>4100</v>
      </c>
      <c r="I107" s="53">
        <f t="shared" si="4"/>
        <v>256701</v>
      </c>
      <c r="J107" s="46" t="s">
        <v>244</v>
      </c>
      <c r="K107" s="39" t="s">
        <v>141</v>
      </c>
    </row>
    <row r="108" s="29" customFormat="1" ht="27.75" customHeight="1" spans="1:11">
      <c r="A108" s="46">
        <v>104</v>
      </c>
      <c r="B108" s="46" t="s">
        <v>245</v>
      </c>
      <c r="C108" s="46" t="s">
        <v>15</v>
      </c>
      <c r="D108" s="46" t="s">
        <v>16</v>
      </c>
      <c r="E108" s="51" t="s">
        <v>17</v>
      </c>
      <c r="F108" s="64">
        <v>41.4</v>
      </c>
      <c r="G108" s="46">
        <v>5100</v>
      </c>
      <c r="H108" s="46">
        <f t="shared" si="3"/>
        <v>4100</v>
      </c>
      <c r="I108" s="53">
        <f t="shared" si="4"/>
        <v>169740</v>
      </c>
      <c r="J108" s="46" t="s">
        <v>246</v>
      </c>
      <c r="K108" s="39" t="s">
        <v>141</v>
      </c>
    </row>
    <row r="109" s="29" customFormat="1" ht="27.75" customHeight="1" spans="1:11">
      <c r="A109" s="46">
        <v>105</v>
      </c>
      <c r="B109" s="46" t="s">
        <v>247</v>
      </c>
      <c r="C109" s="46" t="s">
        <v>15</v>
      </c>
      <c r="D109" s="46" t="s">
        <v>16</v>
      </c>
      <c r="E109" s="51" t="s">
        <v>17</v>
      </c>
      <c r="F109" s="64">
        <v>62.61</v>
      </c>
      <c r="G109" s="46">
        <v>5220</v>
      </c>
      <c r="H109" s="46">
        <f t="shared" si="3"/>
        <v>4220</v>
      </c>
      <c r="I109" s="53">
        <f t="shared" si="4"/>
        <v>264214.2</v>
      </c>
      <c r="J109" s="46" t="s">
        <v>248</v>
      </c>
      <c r="K109" s="39" t="s">
        <v>162</v>
      </c>
    </row>
    <row r="110" s="29" customFormat="1" ht="27.75" customHeight="1" spans="1:11">
      <c r="A110" s="46">
        <v>106</v>
      </c>
      <c r="B110" s="46" t="s">
        <v>249</v>
      </c>
      <c r="C110" s="46" t="s">
        <v>15</v>
      </c>
      <c r="D110" s="46" t="s">
        <v>16</v>
      </c>
      <c r="E110" s="51" t="s">
        <v>17</v>
      </c>
      <c r="F110" s="64">
        <v>41.4</v>
      </c>
      <c r="G110" s="46">
        <v>5220</v>
      </c>
      <c r="H110" s="46">
        <f t="shared" si="3"/>
        <v>4220</v>
      </c>
      <c r="I110" s="53">
        <f t="shared" si="4"/>
        <v>174708</v>
      </c>
      <c r="J110" s="46" t="s">
        <v>250</v>
      </c>
      <c r="K110" s="39" t="s">
        <v>162</v>
      </c>
    </row>
    <row r="111" s="29" customFormat="1" ht="27.75" customHeight="1" spans="1:11">
      <c r="A111" s="46">
        <v>107</v>
      </c>
      <c r="B111" s="46" t="s">
        <v>251</v>
      </c>
      <c r="C111" s="46" t="s">
        <v>15</v>
      </c>
      <c r="D111" s="46" t="s">
        <v>16</v>
      </c>
      <c r="E111" s="51" t="s">
        <v>17</v>
      </c>
      <c r="F111" s="64">
        <v>62.61</v>
      </c>
      <c r="G111" s="46">
        <v>5220</v>
      </c>
      <c r="H111" s="46">
        <f t="shared" si="3"/>
        <v>4220</v>
      </c>
      <c r="I111" s="53">
        <f t="shared" si="4"/>
        <v>264214.2</v>
      </c>
      <c r="J111" s="46" t="s">
        <v>252</v>
      </c>
      <c r="K111" s="39" t="s">
        <v>202</v>
      </c>
    </row>
    <row r="112" s="29" customFormat="1" ht="27.75" customHeight="1" spans="1:11">
      <c r="A112" s="46">
        <v>108</v>
      </c>
      <c r="B112" s="46" t="s">
        <v>253</v>
      </c>
      <c r="C112" s="46" t="s">
        <v>15</v>
      </c>
      <c r="D112" s="46" t="s">
        <v>16</v>
      </c>
      <c r="E112" s="51" t="s">
        <v>17</v>
      </c>
      <c r="F112" s="64">
        <v>62.61</v>
      </c>
      <c r="G112" s="46">
        <v>5220</v>
      </c>
      <c r="H112" s="46">
        <f t="shared" si="3"/>
        <v>4220</v>
      </c>
      <c r="I112" s="53">
        <f t="shared" si="4"/>
        <v>264214.2</v>
      </c>
      <c r="J112" s="46" t="s">
        <v>254</v>
      </c>
      <c r="K112" s="39" t="s">
        <v>205</v>
      </c>
    </row>
    <row r="113" s="29" customFormat="1" ht="27.75" customHeight="1" spans="1:11">
      <c r="A113" s="46">
        <v>109</v>
      </c>
      <c r="B113" s="46" t="s">
        <v>255</v>
      </c>
      <c r="C113" s="46" t="s">
        <v>15</v>
      </c>
      <c r="D113" s="46" t="s">
        <v>16</v>
      </c>
      <c r="E113" s="51" t="s">
        <v>17</v>
      </c>
      <c r="F113" s="64">
        <v>98.48</v>
      </c>
      <c r="G113" s="46">
        <v>4750</v>
      </c>
      <c r="H113" s="46">
        <f t="shared" si="3"/>
        <v>3750</v>
      </c>
      <c r="I113" s="53">
        <f t="shared" si="4"/>
        <v>369300</v>
      </c>
      <c r="J113" s="46" t="s">
        <v>256</v>
      </c>
      <c r="K113" s="39" t="s">
        <v>124</v>
      </c>
    </row>
    <row r="114" s="29" customFormat="1" ht="27.75" customHeight="1" spans="1:11">
      <c r="A114" s="46">
        <v>110</v>
      </c>
      <c r="B114" s="46" t="s">
        <v>257</v>
      </c>
      <c r="C114" s="46" t="s">
        <v>15</v>
      </c>
      <c r="D114" s="46" t="s">
        <v>16</v>
      </c>
      <c r="E114" s="51" t="s">
        <v>17</v>
      </c>
      <c r="F114" s="64">
        <v>63.05</v>
      </c>
      <c r="G114" s="46">
        <v>4750</v>
      </c>
      <c r="H114" s="46">
        <f t="shared" si="3"/>
        <v>3750</v>
      </c>
      <c r="I114" s="53">
        <f t="shared" si="4"/>
        <v>236437.5</v>
      </c>
      <c r="J114" s="46" t="s">
        <v>258</v>
      </c>
      <c r="K114" s="39" t="s">
        <v>124</v>
      </c>
    </row>
    <row r="115" s="29" customFormat="1" ht="27.75" customHeight="1" spans="1:11">
      <c r="A115" s="46">
        <v>111</v>
      </c>
      <c r="B115" s="46" t="s">
        <v>259</v>
      </c>
      <c r="C115" s="46" t="s">
        <v>15</v>
      </c>
      <c r="D115" s="46" t="s">
        <v>16</v>
      </c>
      <c r="E115" s="51" t="s">
        <v>17</v>
      </c>
      <c r="F115" s="64">
        <v>78.64</v>
      </c>
      <c r="G115" s="46">
        <v>4750</v>
      </c>
      <c r="H115" s="46">
        <f t="shared" si="3"/>
        <v>3750</v>
      </c>
      <c r="I115" s="53">
        <f t="shared" si="4"/>
        <v>294900</v>
      </c>
      <c r="J115" s="46" t="s">
        <v>260</v>
      </c>
      <c r="K115" s="39" t="s">
        <v>124</v>
      </c>
    </row>
    <row r="116" s="29" customFormat="1" ht="27.75" customHeight="1" spans="1:11">
      <c r="A116" s="46">
        <v>112</v>
      </c>
      <c r="B116" s="46" t="s">
        <v>261</v>
      </c>
      <c r="C116" s="46" t="s">
        <v>15</v>
      </c>
      <c r="D116" s="46" t="s">
        <v>16</v>
      </c>
      <c r="E116" s="51" t="s">
        <v>17</v>
      </c>
      <c r="F116" s="64">
        <v>85.07</v>
      </c>
      <c r="G116" s="46">
        <v>4860</v>
      </c>
      <c r="H116" s="46">
        <f t="shared" si="3"/>
        <v>3860</v>
      </c>
      <c r="I116" s="53">
        <f t="shared" si="4"/>
        <v>328370.2</v>
      </c>
      <c r="J116" s="46" t="s">
        <v>262</v>
      </c>
      <c r="K116" s="39" t="s">
        <v>210</v>
      </c>
    </row>
    <row r="117" s="29" customFormat="1" ht="27.75" customHeight="1" spans="1:11">
      <c r="A117" s="46">
        <v>113</v>
      </c>
      <c r="B117" s="46" t="s">
        <v>263</v>
      </c>
      <c r="C117" s="46" t="s">
        <v>15</v>
      </c>
      <c r="D117" s="46" t="s">
        <v>16</v>
      </c>
      <c r="E117" s="51" t="s">
        <v>17</v>
      </c>
      <c r="F117" s="64">
        <v>63.05</v>
      </c>
      <c r="G117" s="46">
        <v>4860</v>
      </c>
      <c r="H117" s="46">
        <f t="shared" si="3"/>
        <v>3860</v>
      </c>
      <c r="I117" s="53">
        <f t="shared" si="4"/>
        <v>243373</v>
      </c>
      <c r="J117" s="46" t="s">
        <v>264</v>
      </c>
      <c r="K117" s="39" t="s">
        <v>210</v>
      </c>
    </row>
    <row r="118" s="29" customFormat="1" ht="27.75" customHeight="1" spans="1:11">
      <c r="A118" s="46">
        <v>114</v>
      </c>
      <c r="B118" s="46" t="s">
        <v>265</v>
      </c>
      <c r="C118" s="46" t="s">
        <v>15</v>
      </c>
      <c r="D118" s="46" t="s">
        <v>16</v>
      </c>
      <c r="E118" s="51" t="s">
        <v>17</v>
      </c>
      <c r="F118" s="64">
        <v>74.53</v>
      </c>
      <c r="G118" s="46">
        <v>4860</v>
      </c>
      <c r="H118" s="46">
        <f t="shared" si="3"/>
        <v>3860</v>
      </c>
      <c r="I118" s="53">
        <f t="shared" si="4"/>
        <v>287685.8</v>
      </c>
      <c r="J118" s="46" t="s">
        <v>266</v>
      </c>
      <c r="K118" s="39" t="s">
        <v>210</v>
      </c>
    </row>
    <row r="119" s="29" customFormat="1" ht="27.75" customHeight="1" spans="1:11">
      <c r="A119" s="46">
        <v>115</v>
      </c>
      <c r="B119" s="46" t="s">
        <v>267</v>
      </c>
      <c r="C119" s="46" t="s">
        <v>15</v>
      </c>
      <c r="D119" s="46" t="s">
        <v>16</v>
      </c>
      <c r="E119" s="51" t="s">
        <v>17</v>
      </c>
      <c r="F119" s="64">
        <v>93.13</v>
      </c>
      <c r="G119" s="46">
        <v>4750</v>
      </c>
      <c r="H119" s="46">
        <f t="shared" si="3"/>
        <v>3750</v>
      </c>
      <c r="I119" s="53">
        <f t="shared" si="4"/>
        <v>349237.5</v>
      </c>
      <c r="J119" s="46" t="s">
        <v>268</v>
      </c>
      <c r="K119" s="39" t="s">
        <v>124</v>
      </c>
    </row>
    <row r="120" s="29" customFormat="1" ht="27.75" customHeight="1" spans="1:11">
      <c r="A120" s="46">
        <v>116</v>
      </c>
      <c r="B120" s="46" t="s">
        <v>269</v>
      </c>
      <c r="C120" s="46" t="s">
        <v>15</v>
      </c>
      <c r="D120" s="46" t="s">
        <v>16</v>
      </c>
      <c r="E120" s="51" t="s">
        <v>17</v>
      </c>
      <c r="F120" s="64">
        <v>93.75</v>
      </c>
      <c r="G120" s="46">
        <v>4750</v>
      </c>
      <c r="H120" s="46">
        <f t="shared" si="3"/>
        <v>3750</v>
      </c>
      <c r="I120" s="53">
        <f t="shared" si="4"/>
        <v>351562.5</v>
      </c>
      <c r="J120" s="46" t="s">
        <v>270</v>
      </c>
      <c r="K120" s="39" t="s">
        <v>124</v>
      </c>
    </row>
    <row r="121" s="29" customFormat="1" ht="27.75" customHeight="1" spans="1:11">
      <c r="A121" s="46">
        <v>117</v>
      </c>
      <c r="B121" s="46" t="s">
        <v>271</v>
      </c>
      <c r="C121" s="46" t="s">
        <v>15</v>
      </c>
      <c r="D121" s="46" t="s">
        <v>16</v>
      </c>
      <c r="E121" s="51" t="s">
        <v>17</v>
      </c>
      <c r="F121" s="64">
        <v>93.13</v>
      </c>
      <c r="G121" s="46">
        <v>5100</v>
      </c>
      <c r="H121" s="46">
        <f t="shared" si="3"/>
        <v>4100</v>
      </c>
      <c r="I121" s="53">
        <f t="shared" si="4"/>
        <v>381833</v>
      </c>
      <c r="J121" s="46" t="s">
        <v>272</v>
      </c>
      <c r="K121" s="39" t="s">
        <v>133</v>
      </c>
    </row>
    <row r="122" s="29" customFormat="1" ht="27.75" customHeight="1" spans="1:11">
      <c r="A122" s="46">
        <v>118</v>
      </c>
      <c r="B122" s="46" t="s">
        <v>273</v>
      </c>
      <c r="C122" s="46" t="s">
        <v>15</v>
      </c>
      <c r="D122" s="46" t="s">
        <v>16</v>
      </c>
      <c r="E122" s="51" t="s">
        <v>17</v>
      </c>
      <c r="F122" s="64">
        <v>93.75</v>
      </c>
      <c r="G122" s="46">
        <v>5100</v>
      </c>
      <c r="H122" s="46">
        <f t="shared" si="3"/>
        <v>4100</v>
      </c>
      <c r="I122" s="53">
        <f t="shared" si="4"/>
        <v>384375</v>
      </c>
      <c r="J122" s="46" t="s">
        <v>274</v>
      </c>
      <c r="K122" s="39" t="s">
        <v>133</v>
      </c>
    </row>
    <row r="123" s="29" customFormat="1" ht="27.75" customHeight="1" spans="1:11">
      <c r="A123" s="46">
        <v>119</v>
      </c>
      <c r="B123" s="46" t="s">
        <v>275</v>
      </c>
      <c r="C123" s="46" t="s">
        <v>15</v>
      </c>
      <c r="D123" s="46" t="s">
        <v>16</v>
      </c>
      <c r="E123" s="51" t="s">
        <v>17</v>
      </c>
      <c r="F123" s="64">
        <v>93.13</v>
      </c>
      <c r="G123" s="46">
        <v>5220</v>
      </c>
      <c r="H123" s="46">
        <v>4250</v>
      </c>
      <c r="I123" s="53">
        <f t="shared" si="4"/>
        <v>395802.5</v>
      </c>
      <c r="J123" s="46" t="s">
        <v>276</v>
      </c>
      <c r="K123" s="39" t="s">
        <v>205</v>
      </c>
    </row>
    <row r="124" s="29" customFormat="1" ht="27.75" customHeight="1" spans="1:11">
      <c r="A124" s="46">
        <v>120</v>
      </c>
      <c r="B124" s="46" t="s">
        <v>277</v>
      </c>
      <c r="C124" s="46" t="s">
        <v>15</v>
      </c>
      <c r="D124" s="46" t="s">
        <v>16</v>
      </c>
      <c r="E124" s="51" t="s">
        <v>17</v>
      </c>
      <c r="F124" s="64">
        <v>93.75</v>
      </c>
      <c r="G124" s="46">
        <v>5220</v>
      </c>
      <c r="H124" s="46">
        <v>4250</v>
      </c>
      <c r="I124" s="53">
        <f t="shared" si="4"/>
        <v>398437.5</v>
      </c>
      <c r="J124" s="46" t="s">
        <v>278</v>
      </c>
      <c r="K124" s="39" t="s">
        <v>205</v>
      </c>
    </row>
    <row r="125" s="29" customFormat="1" ht="27.75" customHeight="1" spans="1:11">
      <c r="A125" s="46">
        <v>121</v>
      </c>
      <c r="B125" s="46" t="s">
        <v>279</v>
      </c>
      <c r="C125" s="46" t="s">
        <v>15</v>
      </c>
      <c r="D125" s="46" t="s">
        <v>16</v>
      </c>
      <c r="E125" s="51" t="s">
        <v>17</v>
      </c>
      <c r="F125" s="64">
        <v>79.3</v>
      </c>
      <c r="G125" s="46">
        <v>4860</v>
      </c>
      <c r="H125" s="46">
        <f t="shared" si="3"/>
        <v>3860</v>
      </c>
      <c r="I125" s="53">
        <f t="shared" si="4"/>
        <v>306098</v>
      </c>
      <c r="J125" s="46" t="s">
        <v>280</v>
      </c>
      <c r="K125" s="39" t="s">
        <v>210</v>
      </c>
    </row>
    <row r="126" s="29" customFormat="1" ht="27.75" customHeight="1" spans="1:11">
      <c r="A126" s="46">
        <v>122</v>
      </c>
      <c r="B126" s="46" t="s">
        <v>281</v>
      </c>
      <c r="C126" s="46" t="s">
        <v>15</v>
      </c>
      <c r="D126" s="46" t="s">
        <v>16</v>
      </c>
      <c r="E126" s="51" t="s">
        <v>17</v>
      </c>
      <c r="F126" s="64">
        <v>93.75</v>
      </c>
      <c r="G126" s="46">
        <v>4860</v>
      </c>
      <c r="H126" s="46">
        <f t="shared" si="3"/>
        <v>3860</v>
      </c>
      <c r="I126" s="53">
        <f t="shared" si="4"/>
        <v>361875</v>
      </c>
      <c r="J126" s="46" t="s">
        <v>282</v>
      </c>
      <c r="K126" s="39" t="s">
        <v>210</v>
      </c>
    </row>
    <row r="127" s="29" customFormat="1" ht="27.75" customHeight="1" spans="1:11">
      <c r="A127" s="46">
        <v>123</v>
      </c>
      <c r="B127" s="46" t="s">
        <v>283</v>
      </c>
      <c r="C127" s="46" t="s">
        <v>15</v>
      </c>
      <c r="D127" s="46" t="s">
        <v>16</v>
      </c>
      <c r="E127" s="51" t="s">
        <v>17</v>
      </c>
      <c r="F127" s="64">
        <v>78.63</v>
      </c>
      <c r="G127" s="46">
        <v>4750</v>
      </c>
      <c r="H127" s="46">
        <f t="shared" si="3"/>
        <v>3750</v>
      </c>
      <c r="I127" s="53">
        <f t="shared" si="4"/>
        <v>294862.5</v>
      </c>
      <c r="J127" s="46" t="s">
        <v>284</v>
      </c>
      <c r="K127" s="39" t="s">
        <v>124</v>
      </c>
    </row>
    <row r="128" s="29" customFormat="1" ht="27.75" customHeight="1" spans="1:11">
      <c r="A128" s="46">
        <v>124</v>
      </c>
      <c r="B128" s="46" t="s">
        <v>285</v>
      </c>
      <c r="C128" s="46" t="s">
        <v>15</v>
      </c>
      <c r="D128" s="46" t="s">
        <v>16</v>
      </c>
      <c r="E128" s="51" t="s">
        <v>17</v>
      </c>
      <c r="F128" s="64">
        <v>63.05</v>
      </c>
      <c r="G128" s="46">
        <v>4750</v>
      </c>
      <c r="H128" s="46">
        <f t="shared" si="3"/>
        <v>3750</v>
      </c>
      <c r="I128" s="53">
        <f t="shared" si="4"/>
        <v>236437.5</v>
      </c>
      <c r="J128" s="46" t="s">
        <v>286</v>
      </c>
      <c r="K128" s="39" t="s">
        <v>124</v>
      </c>
    </row>
    <row r="129" s="29" customFormat="1" ht="27.75" customHeight="1" spans="1:11">
      <c r="A129" s="46">
        <v>125</v>
      </c>
      <c r="B129" s="46" t="s">
        <v>287</v>
      </c>
      <c r="C129" s="46" t="s">
        <v>15</v>
      </c>
      <c r="D129" s="46" t="s">
        <v>16</v>
      </c>
      <c r="E129" s="51" t="s">
        <v>17</v>
      </c>
      <c r="F129" s="64">
        <v>98.47</v>
      </c>
      <c r="G129" s="46">
        <v>4750</v>
      </c>
      <c r="H129" s="46">
        <f t="shared" si="3"/>
        <v>3750</v>
      </c>
      <c r="I129" s="53">
        <f t="shared" si="4"/>
        <v>369262.5</v>
      </c>
      <c r="J129" s="46" t="s">
        <v>288</v>
      </c>
      <c r="K129" s="39" t="s">
        <v>124</v>
      </c>
    </row>
    <row r="130" s="29" customFormat="1" ht="27.75" customHeight="1" spans="1:11">
      <c r="A130" s="46">
        <v>126</v>
      </c>
      <c r="B130" s="46" t="s">
        <v>289</v>
      </c>
      <c r="C130" s="46" t="s">
        <v>15</v>
      </c>
      <c r="D130" s="46" t="s">
        <v>16</v>
      </c>
      <c r="E130" s="51" t="s">
        <v>17</v>
      </c>
      <c r="F130" s="64">
        <v>63.05</v>
      </c>
      <c r="G130" s="46">
        <v>5220</v>
      </c>
      <c r="H130" s="46">
        <v>4250</v>
      </c>
      <c r="I130" s="53">
        <f t="shared" si="4"/>
        <v>267962.5</v>
      </c>
      <c r="J130" s="46" t="s">
        <v>290</v>
      </c>
      <c r="K130" s="39" t="s">
        <v>162</v>
      </c>
    </row>
    <row r="131" s="29" customFormat="1" ht="27.75" customHeight="1" spans="1:11">
      <c r="A131" s="46">
        <v>127</v>
      </c>
      <c r="B131" s="46" t="s">
        <v>291</v>
      </c>
      <c r="C131" s="46" t="s">
        <v>15</v>
      </c>
      <c r="D131" s="46" t="s">
        <v>16</v>
      </c>
      <c r="E131" s="51" t="s">
        <v>17</v>
      </c>
      <c r="F131" s="64">
        <v>98.47</v>
      </c>
      <c r="G131" s="46">
        <v>5220</v>
      </c>
      <c r="H131" s="46">
        <v>4250</v>
      </c>
      <c r="I131" s="53">
        <f t="shared" si="4"/>
        <v>418497.5</v>
      </c>
      <c r="J131" s="46" t="s">
        <v>292</v>
      </c>
      <c r="K131" s="39" t="s">
        <v>162</v>
      </c>
    </row>
    <row r="132" s="29" customFormat="1" ht="27.75" customHeight="1" spans="1:11">
      <c r="A132" s="46">
        <v>128</v>
      </c>
      <c r="B132" s="46" t="s">
        <v>293</v>
      </c>
      <c r="C132" s="46" t="s">
        <v>15</v>
      </c>
      <c r="D132" s="46" t="s">
        <v>16</v>
      </c>
      <c r="E132" s="51" t="s">
        <v>17</v>
      </c>
      <c r="F132" s="64">
        <v>63.05</v>
      </c>
      <c r="G132" s="46">
        <v>5220</v>
      </c>
      <c r="H132" s="46">
        <v>4250</v>
      </c>
      <c r="I132" s="53">
        <f t="shared" si="4"/>
        <v>267962.5</v>
      </c>
      <c r="J132" s="46" t="s">
        <v>294</v>
      </c>
      <c r="K132" s="39" t="s">
        <v>202</v>
      </c>
    </row>
    <row r="133" s="29" customFormat="1" ht="27.75" customHeight="1" spans="1:11">
      <c r="A133" s="46">
        <v>129</v>
      </c>
      <c r="B133" s="46" t="s">
        <v>295</v>
      </c>
      <c r="C133" s="46" t="s">
        <v>15</v>
      </c>
      <c r="D133" s="46" t="s">
        <v>16</v>
      </c>
      <c r="E133" s="51" t="s">
        <v>17</v>
      </c>
      <c r="F133" s="64">
        <v>98.47</v>
      </c>
      <c r="G133" s="46">
        <v>5220</v>
      </c>
      <c r="H133" s="46">
        <v>4250</v>
      </c>
      <c r="I133" s="53">
        <f t="shared" ref="I133:I158" si="5">F133*H133</f>
        <v>418497.5</v>
      </c>
      <c r="J133" s="46" t="s">
        <v>296</v>
      </c>
      <c r="K133" s="39" t="s">
        <v>202</v>
      </c>
    </row>
    <row r="134" s="29" customFormat="1" ht="27.75" customHeight="1" spans="1:11">
      <c r="A134" s="46">
        <v>130</v>
      </c>
      <c r="B134" s="46" t="s">
        <v>297</v>
      </c>
      <c r="C134" s="46" t="s">
        <v>15</v>
      </c>
      <c r="D134" s="46" t="s">
        <v>16</v>
      </c>
      <c r="E134" s="51" t="s">
        <v>17</v>
      </c>
      <c r="F134" s="64">
        <v>78.63</v>
      </c>
      <c r="G134" s="46">
        <v>5220</v>
      </c>
      <c r="H134" s="46">
        <v>4250</v>
      </c>
      <c r="I134" s="53">
        <f t="shared" si="5"/>
        <v>334177.5</v>
      </c>
      <c r="J134" s="46" t="s">
        <v>298</v>
      </c>
      <c r="K134" s="39" t="s">
        <v>205</v>
      </c>
    </row>
    <row r="135" s="29" customFormat="1" ht="27.75" customHeight="1" spans="1:11">
      <c r="A135" s="46">
        <v>131</v>
      </c>
      <c r="B135" s="46" t="s">
        <v>299</v>
      </c>
      <c r="C135" s="46" t="s">
        <v>15</v>
      </c>
      <c r="D135" s="46" t="s">
        <v>16</v>
      </c>
      <c r="E135" s="51" t="s">
        <v>17</v>
      </c>
      <c r="F135" s="64">
        <v>63.05</v>
      </c>
      <c r="G135" s="46">
        <v>5220</v>
      </c>
      <c r="H135" s="46">
        <v>4250</v>
      </c>
      <c r="I135" s="53">
        <f t="shared" si="5"/>
        <v>267962.5</v>
      </c>
      <c r="J135" s="46" t="s">
        <v>300</v>
      </c>
      <c r="K135" s="39" t="s">
        <v>205</v>
      </c>
    </row>
    <row r="136" s="29" customFormat="1" ht="27.75" customHeight="1" spans="1:11">
      <c r="A136" s="46">
        <v>132</v>
      </c>
      <c r="B136" s="46" t="s">
        <v>301</v>
      </c>
      <c r="C136" s="46" t="s">
        <v>15</v>
      </c>
      <c r="D136" s="46" t="s">
        <v>16</v>
      </c>
      <c r="E136" s="51" t="s">
        <v>17</v>
      </c>
      <c r="F136" s="64">
        <v>98.47</v>
      </c>
      <c r="G136" s="46">
        <v>5220</v>
      </c>
      <c r="H136" s="46">
        <v>4250</v>
      </c>
      <c r="I136" s="53">
        <f t="shared" si="5"/>
        <v>418497.5</v>
      </c>
      <c r="J136" s="46" t="s">
        <v>302</v>
      </c>
      <c r="K136" s="39" t="s">
        <v>205</v>
      </c>
    </row>
    <row r="137" s="29" customFormat="1" ht="27.75" customHeight="1" spans="1:11">
      <c r="A137" s="46">
        <v>133</v>
      </c>
      <c r="B137" s="46" t="s">
        <v>303</v>
      </c>
      <c r="C137" s="46" t="s">
        <v>15</v>
      </c>
      <c r="D137" s="46" t="s">
        <v>16</v>
      </c>
      <c r="E137" s="51" t="s">
        <v>17</v>
      </c>
      <c r="F137" s="64">
        <v>78.63</v>
      </c>
      <c r="G137" s="46">
        <v>4860</v>
      </c>
      <c r="H137" s="46">
        <f t="shared" ref="H133:H158" si="6">G137-1000</f>
        <v>3860</v>
      </c>
      <c r="I137" s="53">
        <f t="shared" si="5"/>
        <v>303511.8</v>
      </c>
      <c r="J137" s="46" t="s">
        <v>304</v>
      </c>
      <c r="K137" s="39" t="s">
        <v>210</v>
      </c>
    </row>
    <row r="138" s="29" customFormat="1" ht="27.75" customHeight="1" spans="1:11">
      <c r="A138" s="46">
        <v>134</v>
      </c>
      <c r="B138" s="46" t="s">
        <v>305</v>
      </c>
      <c r="C138" s="46" t="s">
        <v>15</v>
      </c>
      <c r="D138" s="46" t="s">
        <v>16</v>
      </c>
      <c r="E138" s="51" t="s">
        <v>17</v>
      </c>
      <c r="F138" s="64">
        <v>63.05</v>
      </c>
      <c r="G138" s="46">
        <v>4860</v>
      </c>
      <c r="H138" s="46">
        <f t="shared" si="6"/>
        <v>3860</v>
      </c>
      <c r="I138" s="53">
        <f t="shared" si="5"/>
        <v>243373</v>
      </c>
      <c r="J138" s="46" t="s">
        <v>306</v>
      </c>
      <c r="K138" s="39" t="s">
        <v>210</v>
      </c>
    </row>
    <row r="139" s="29" customFormat="1" ht="27.75" customHeight="1" spans="1:11">
      <c r="A139" s="46">
        <v>135</v>
      </c>
      <c r="B139" s="46" t="s">
        <v>307</v>
      </c>
      <c r="C139" s="46" t="s">
        <v>15</v>
      </c>
      <c r="D139" s="46" t="s">
        <v>16</v>
      </c>
      <c r="E139" s="51" t="s">
        <v>17</v>
      </c>
      <c r="F139" s="64">
        <v>85.06</v>
      </c>
      <c r="G139" s="46">
        <v>4860</v>
      </c>
      <c r="H139" s="46">
        <f t="shared" si="6"/>
        <v>3860</v>
      </c>
      <c r="I139" s="53">
        <f t="shared" si="5"/>
        <v>328331.6</v>
      </c>
      <c r="J139" s="46" t="s">
        <v>308</v>
      </c>
      <c r="K139" s="39" t="s">
        <v>210</v>
      </c>
    </row>
    <row r="140" s="29" customFormat="1" ht="27.75" customHeight="1" spans="1:11">
      <c r="A140" s="46">
        <v>136</v>
      </c>
      <c r="B140" s="46" t="s">
        <v>309</v>
      </c>
      <c r="C140" s="46" t="s">
        <v>15</v>
      </c>
      <c r="D140" s="46" t="s">
        <v>16</v>
      </c>
      <c r="E140" s="51" t="s">
        <v>17</v>
      </c>
      <c r="F140" s="64">
        <v>98.46</v>
      </c>
      <c r="G140" s="46">
        <v>4750</v>
      </c>
      <c r="H140" s="46">
        <f t="shared" si="6"/>
        <v>3750</v>
      </c>
      <c r="I140" s="53">
        <f t="shared" si="5"/>
        <v>369225</v>
      </c>
      <c r="J140" s="46" t="s">
        <v>310</v>
      </c>
      <c r="K140" s="39" t="s">
        <v>124</v>
      </c>
    </row>
    <row r="141" s="29" customFormat="1" ht="27.75" customHeight="1" spans="1:11">
      <c r="A141" s="46">
        <v>137</v>
      </c>
      <c r="B141" s="46" t="s">
        <v>311</v>
      </c>
      <c r="C141" s="46" t="s">
        <v>15</v>
      </c>
      <c r="D141" s="46" t="s">
        <v>16</v>
      </c>
      <c r="E141" s="51" t="s">
        <v>17</v>
      </c>
      <c r="F141" s="64">
        <v>78.63</v>
      </c>
      <c r="G141" s="46">
        <v>4750</v>
      </c>
      <c r="H141" s="46">
        <f t="shared" si="6"/>
        <v>3750</v>
      </c>
      <c r="I141" s="53">
        <f t="shared" si="5"/>
        <v>294862.5</v>
      </c>
      <c r="J141" s="46" t="s">
        <v>312</v>
      </c>
      <c r="K141" s="39" t="s">
        <v>124</v>
      </c>
    </row>
    <row r="142" s="29" customFormat="1" ht="27.75" customHeight="1" spans="1:11">
      <c r="A142" s="46">
        <v>138</v>
      </c>
      <c r="B142" s="46" t="s">
        <v>313</v>
      </c>
      <c r="C142" s="46" t="s">
        <v>15</v>
      </c>
      <c r="D142" s="46" t="s">
        <v>16</v>
      </c>
      <c r="E142" s="51" t="s">
        <v>17</v>
      </c>
      <c r="F142" s="64">
        <v>98.46</v>
      </c>
      <c r="G142" s="46">
        <v>5100</v>
      </c>
      <c r="H142" s="46">
        <f t="shared" si="6"/>
        <v>4100</v>
      </c>
      <c r="I142" s="53">
        <f t="shared" si="5"/>
        <v>403686</v>
      </c>
      <c r="J142" s="46" t="s">
        <v>314</v>
      </c>
      <c r="K142" s="39" t="s">
        <v>191</v>
      </c>
    </row>
    <row r="143" s="29" customFormat="1" ht="27.75" customHeight="1" spans="1:11">
      <c r="A143" s="46">
        <v>139</v>
      </c>
      <c r="B143" s="46" t="s">
        <v>315</v>
      </c>
      <c r="C143" s="46" t="s">
        <v>15</v>
      </c>
      <c r="D143" s="46" t="s">
        <v>16</v>
      </c>
      <c r="E143" s="51" t="s">
        <v>17</v>
      </c>
      <c r="F143" s="64">
        <v>63.04</v>
      </c>
      <c r="G143" s="46">
        <v>5100</v>
      </c>
      <c r="H143" s="46">
        <f t="shared" si="6"/>
        <v>4100</v>
      </c>
      <c r="I143" s="53">
        <f t="shared" si="5"/>
        <v>258464</v>
      </c>
      <c r="J143" s="46" t="s">
        <v>316</v>
      </c>
      <c r="K143" s="39" t="s">
        <v>191</v>
      </c>
    </row>
    <row r="144" s="29" customFormat="1" ht="27.75" customHeight="1" spans="1:11">
      <c r="A144" s="46">
        <v>140</v>
      </c>
      <c r="B144" s="46" t="s">
        <v>317</v>
      </c>
      <c r="C144" s="46" t="s">
        <v>15</v>
      </c>
      <c r="D144" s="46" t="s">
        <v>16</v>
      </c>
      <c r="E144" s="51" t="s">
        <v>17</v>
      </c>
      <c r="F144" s="64">
        <v>63.04</v>
      </c>
      <c r="G144" s="46">
        <v>5220</v>
      </c>
      <c r="H144" s="46">
        <v>4250</v>
      </c>
      <c r="I144" s="53">
        <f t="shared" si="5"/>
        <v>267920</v>
      </c>
      <c r="J144" s="46" t="s">
        <v>318</v>
      </c>
      <c r="K144" s="39" t="s">
        <v>162</v>
      </c>
    </row>
    <row r="145" s="29" customFormat="1" ht="27.75" customHeight="1" spans="1:11">
      <c r="A145" s="46">
        <v>141</v>
      </c>
      <c r="B145" s="46" t="s">
        <v>319</v>
      </c>
      <c r="C145" s="46" t="s">
        <v>15</v>
      </c>
      <c r="D145" s="46" t="s">
        <v>16</v>
      </c>
      <c r="E145" s="51" t="s">
        <v>17</v>
      </c>
      <c r="F145" s="64">
        <v>98.46</v>
      </c>
      <c r="G145" s="46">
        <v>5220</v>
      </c>
      <c r="H145" s="46">
        <v>4250</v>
      </c>
      <c r="I145" s="53">
        <f t="shared" si="5"/>
        <v>418455</v>
      </c>
      <c r="J145" s="46" t="s">
        <v>320</v>
      </c>
      <c r="K145" s="39" t="s">
        <v>205</v>
      </c>
    </row>
    <row r="146" s="29" customFormat="1" ht="27.75" customHeight="1" spans="1:11">
      <c r="A146" s="46">
        <v>142</v>
      </c>
      <c r="B146" s="46" t="s">
        <v>321</v>
      </c>
      <c r="C146" s="46" t="s">
        <v>15</v>
      </c>
      <c r="D146" s="46" t="s">
        <v>16</v>
      </c>
      <c r="E146" s="51" t="s">
        <v>17</v>
      </c>
      <c r="F146" s="64">
        <v>93.13</v>
      </c>
      <c r="G146" s="46">
        <v>4750</v>
      </c>
      <c r="H146" s="46">
        <f t="shared" si="6"/>
        <v>3750</v>
      </c>
      <c r="I146" s="53">
        <f t="shared" si="5"/>
        <v>349237.5</v>
      </c>
      <c r="J146" s="46" t="s">
        <v>322</v>
      </c>
      <c r="K146" s="39" t="s">
        <v>124</v>
      </c>
    </row>
    <row r="147" s="29" customFormat="1" ht="27.75" customHeight="1" spans="1:11">
      <c r="A147" s="46">
        <v>143</v>
      </c>
      <c r="B147" s="46" t="s">
        <v>323</v>
      </c>
      <c r="C147" s="46" t="s">
        <v>15</v>
      </c>
      <c r="D147" s="46" t="s">
        <v>16</v>
      </c>
      <c r="E147" s="51" t="s">
        <v>17</v>
      </c>
      <c r="F147" s="64">
        <v>93.74</v>
      </c>
      <c r="G147" s="46">
        <v>4750</v>
      </c>
      <c r="H147" s="46">
        <f t="shared" si="6"/>
        <v>3750</v>
      </c>
      <c r="I147" s="53">
        <f t="shared" si="5"/>
        <v>351525</v>
      </c>
      <c r="J147" s="46" t="s">
        <v>324</v>
      </c>
      <c r="K147" s="39" t="s">
        <v>124</v>
      </c>
    </row>
    <row r="148" s="29" customFormat="1" ht="27.75" customHeight="1" spans="1:11">
      <c r="A148" s="46">
        <v>144</v>
      </c>
      <c r="B148" s="46" t="s">
        <v>325</v>
      </c>
      <c r="C148" s="46" t="s">
        <v>15</v>
      </c>
      <c r="D148" s="46" t="s">
        <v>16</v>
      </c>
      <c r="E148" s="51" t="s">
        <v>17</v>
      </c>
      <c r="F148" s="64">
        <v>93.13</v>
      </c>
      <c r="G148" s="46">
        <v>5220</v>
      </c>
      <c r="H148" s="46">
        <v>4250</v>
      </c>
      <c r="I148" s="53">
        <f t="shared" si="5"/>
        <v>395802.5</v>
      </c>
      <c r="J148" s="46" t="s">
        <v>326</v>
      </c>
      <c r="K148" s="39" t="s">
        <v>162</v>
      </c>
    </row>
    <row r="149" s="29" customFormat="1" ht="27.75" customHeight="1" spans="1:11">
      <c r="A149" s="46">
        <v>145</v>
      </c>
      <c r="B149" s="46" t="s">
        <v>327</v>
      </c>
      <c r="C149" s="46" t="s">
        <v>15</v>
      </c>
      <c r="D149" s="46" t="s">
        <v>16</v>
      </c>
      <c r="E149" s="51" t="s">
        <v>17</v>
      </c>
      <c r="F149" s="64">
        <v>93.13</v>
      </c>
      <c r="G149" s="46">
        <v>5220</v>
      </c>
      <c r="H149" s="46">
        <v>4250</v>
      </c>
      <c r="I149" s="53">
        <f t="shared" si="5"/>
        <v>395802.5</v>
      </c>
      <c r="J149" s="46" t="s">
        <v>328</v>
      </c>
      <c r="K149" s="39" t="s">
        <v>202</v>
      </c>
    </row>
    <row r="150" s="29" customFormat="1" ht="27.75" customHeight="1" spans="1:11">
      <c r="A150" s="46">
        <v>146</v>
      </c>
      <c r="B150" s="46" t="s">
        <v>329</v>
      </c>
      <c r="C150" s="46" t="s">
        <v>15</v>
      </c>
      <c r="D150" s="46" t="s">
        <v>16</v>
      </c>
      <c r="E150" s="51" t="s">
        <v>17</v>
      </c>
      <c r="F150" s="64">
        <v>93.13</v>
      </c>
      <c r="G150" s="46">
        <v>5220</v>
      </c>
      <c r="H150" s="46">
        <v>4250</v>
      </c>
      <c r="I150" s="53">
        <f t="shared" si="5"/>
        <v>395802.5</v>
      </c>
      <c r="J150" s="46" t="s">
        <v>330</v>
      </c>
      <c r="K150" s="39" t="s">
        <v>205</v>
      </c>
    </row>
    <row r="151" s="29" customFormat="1" ht="27.75" customHeight="1" spans="1:11">
      <c r="A151" s="46">
        <v>147</v>
      </c>
      <c r="B151" s="46" t="s">
        <v>331</v>
      </c>
      <c r="C151" s="46" t="s">
        <v>15</v>
      </c>
      <c r="D151" s="46" t="s">
        <v>16</v>
      </c>
      <c r="E151" s="51" t="s">
        <v>17</v>
      </c>
      <c r="F151" s="64">
        <v>93.74</v>
      </c>
      <c r="G151" s="46">
        <v>5220</v>
      </c>
      <c r="H151" s="46">
        <v>4250</v>
      </c>
      <c r="I151" s="53">
        <f t="shared" si="5"/>
        <v>398395</v>
      </c>
      <c r="J151" s="46" t="s">
        <v>332</v>
      </c>
      <c r="K151" s="39" t="s">
        <v>205</v>
      </c>
    </row>
    <row r="152" s="29" customFormat="1" ht="27.75" customHeight="1" spans="1:11">
      <c r="A152" s="46">
        <v>148</v>
      </c>
      <c r="B152" s="46" t="s">
        <v>333</v>
      </c>
      <c r="C152" s="46" t="s">
        <v>15</v>
      </c>
      <c r="D152" s="46" t="s">
        <v>16</v>
      </c>
      <c r="E152" s="51" t="s">
        <v>17</v>
      </c>
      <c r="F152" s="64">
        <v>93.74</v>
      </c>
      <c r="G152" s="46">
        <v>4860</v>
      </c>
      <c r="H152" s="46">
        <f t="shared" si="6"/>
        <v>3860</v>
      </c>
      <c r="I152" s="53">
        <f t="shared" si="5"/>
        <v>361836.4</v>
      </c>
      <c r="J152" s="46" t="s">
        <v>334</v>
      </c>
      <c r="K152" s="39" t="s">
        <v>210</v>
      </c>
    </row>
    <row r="153" s="29" customFormat="1" ht="27.75" customHeight="1" spans="1:11">
      <c r="A153" s="46">
        <v>149</v>
      </c>
      <c r="B153" s="46" t="s">
        <v>335</v>
      </c>
      <c r="C153" s="46" t="s">
        <v>15</v>
      </c>
      <c r="D153" s="46" t="s">
        <v>16</v>
      </c>
      <c r="E153" s="51" t="s">
        <v>17</v>
      </c>
      <c r="F153" s="64">
        <v>78.63</v>
      </c>
      <c r="G153" s="46">
        <v>4750</v>
      </c>
      <c r="H153" s="46">
        <f t="shared" si="6"/>
        <v>3750</v>
      </c>
      <c r="I153" s="53">
        <f t="shared" si="5"/>
        <v>294862.5</v>
      </c>
      <c r="J153" s="46" t="s">
        <v>336</v>
      </c>
      <c r="K153" s="39" t="s">
        <v>124</v>
      </c>
    </row>
    <row r="154" s="29" customFormat="1" ht="27.75" customHeight="1" spans="1:11">
      <c r="A154" s="46">
        <v>150</v>
      </c>
      <c r="B154" s="46" t="s">
        <v>337</v>
      </c>
      <c r="C154" s="46" t="s">
        <v>15</v>
      </c>
      <c r="D154" s="46" t="s">
        <v>16</v>
      </c>
      <c r="E154" s="51" t="s">
        <v>17</v>
      </c>
      <c r="F154" s="64">
        <v>63.04</v>
      </c>
      <c r="G154" s="46">
        <v>4750</v>
      </c>
      <c r="H154" s="46">
        <f t="shared" si="6"/>
        <v>3750</v>
      </c>
      <c r="I154" s="53">
        <f t="shared" si="5"/>
        <v>236400</v>
      </c>
      <c r="J154" s="46" t="s">
        <v>338</v>
      </c>
      <c r="K154" s="39" t="s">
        <v>124</v>
      </c>
    </row>
    <row r="155" s="29" customFormat="1" ht="27.75" customHeight="1" spans="1:11">
      <c r="A155" s="46">
        <v>151</v>
      </c>
      <c r="B155" s="46" t="s">
        <v>339</v>
      </c>
      <c r="C155" s="46" t="s">
        <v>15</v>
      </c>
      <c r="D155" s="46" t="s">
        <v>16</v>
      </c>
      <c r="E155" s="51" t="s">
        <v>17</v>
      </c>
      <c r="F155" s="64">
        <v>98.46</v>
      </c>
      <c r="G155" s="46">
        <v>4750</v>
      </c>
      <c r="H155" s="46">
        <f t="shared" si="6"/>
        <v>3750</v>
      </c>
      <c r="I155" s="53">
        <f t="shared" si="5"/>
        <v>369225</v>
      </c>
      <c r="J155" s="46" t="s">
        <v>340</v>
      </c>
      <c r="K155" s="39" t="s">
        <v>124</v>
      </c>
    </row>
    <row r="156" s="29" customFormat="1" ht="27.75" customHeight="1" spans="1:11">
      <c r="A156" s="46">
        <v>152</v>
      </c>
      <c r="B156" s="46" t="s">
        <v>341</v>
      </c>
      <c r="C156" s="46" t="s">
        <v>15</v>
      </c>
      <c r="D156" s="46" t="s">
        <v>16</v>
      </c>
      <c r="E156" s="51" t="s">
        <v>17</v>
      </c>
      <c r="F156" s="64">
        <v>63.04</v>
      </c>
      <c r="G156" s="46">
        <v>5340</v>
      </c>
      <c r="H156" s="46">
        <v>4350</v>
      </c>
      <c r="I156" s="53">
        <f t="shared" si="5"/>
        <v>274224</v>
      </c>
      <c r="J156" s="46" t="s">
        <v>342</v>
      </c>
      <c r="K156" s="39" t="s">
        <v>343</v>
      </c>
    </row>
    <row r="157" s="29" customFormat="1" ht="27.75" customHeight="1" spans="1:11">
      <c r="A157" s="46">
        <v>153</v>
      </c>
      <c r="B157" s="46" t="s">
        <v>344</v>
      </c>
      <c r="C157" s="46" t="s">
        <v>15</v>
      </c>
      <c r="D157" s="46" t="s">
        <v>16</v>
      </c>
      <c r="E157" s="51" t="s">
        <v>17</v>
      </c>
      <c r="F157" s="64">
        <v>63.04</v>
      </c>
      <c r="G157" s="46">
        <v>5220</v>
      </c>
      <c r="H157" s="46">
        <v>4250</v>
      </c>
      <c r="I157" s="53">
        <f t="shared" si="5"/>
        <v>267920</v>
      </c>
      <c r="J157" s="46" t="s">
        <v>345</v>
      </c>
      <c r="K157" s="39" t="s">
        <v>162</v>
      </c>
    </row>
    <row r="158" s="29" customFormat="1" ht="27.75" customHeight="1" spans="1:11">
      <c r="A158" s="46">
        <v>154</v>
      </c>
      <c r="B158" s="46" t="s">
        <v>346</v>
      </c>
      <c r="C158" s="46" t="s">
        <v>15</v>
      </c>
      <c r="D158" s="46" t="s">
        <v>16</v>
      </c>
      <c r="E158" s="51" t="s">
        <v>17</v>
      </c>
      <c r="F158" s="64">
        <v>63.04</v>
      </c>
      <c r="G158" s="46">
        <v>5220</v>
      </c>
      <c r="H158" s="46">
        <v>4250</v>
      </c>
      <c r="I158" s="53">
        <f t="shared" si="5"/>
        <v>267920</v>
      </c>
      <c r="J158" s="46" t="s">
        <v>347</v>
      </c>
      <c r="K158" s="39" t="s">
        <v>205</v>
      </c>
    </row>
    <row r="159" s="29" customFormat="1" ht="21" customHeight="1" spans="1:11">
      <c r="A159" s="56" t="s">
        <v>348</v>
      </c>
      <c r="B159" s="57"/>
      <c r="C159" s="58"/>
      <c r="D159" s="46"/>
      <c r="E159" s="66"/>
      <c r="F159" s="53">
        <f>SUM(F5:F158)</f>
        <v>11511.87</v>
      </c>
      <c r="G159" s="59"/>
      <c r="H159" s="59"/>
      <c r="I159" s="53">
        <f>SUM(I5:I158)</f>
        <v>46317138</v>
      </c>
      <c r="J159" s="58"/>
      <c r="K159" s="39"/>
    </row>
    <row r="161" customHeight="1" spans="9:11">
      <c r="I161" s="49">
        <f>住宅41套!I46</f>
        <v>9560011.6</v>
      </c>
      <c r="K161" s="68"/>
    </row>
    <row r="162" customHeight="1" spans="9:9">
      <c r="I162" s="49">
        <f>'住宅-33'!I38</f>
        <v>7615397.7</v>
      </c>
    </row>
    <row r="163" customHeight="1" spans="9:9">
      <c r="I163" s="49">
        <f>'门市-9'!H14</f>
        <v>10813770</v>
      </c>
    </row>
    <row r="164" customHeight="1" spans="8:9">
      <c r="H164" s="67"/>
      <c r="I164" s="69">
        <f>SUM(I159:I163)</f>
        <v>74306317.3</v>
      </c>
    </row>
  </sheetData>
  <mergeCells count="4">
    <mergeCell ref="A1:K1"/>
    <mergeCell ref="A2:K2"/>
    <mergeCell ref="A3:E3"/>
    <mergeCell ref="A159:C159"/>
  </mergeCells>
  <printOptions horizontalCentered="1" verticalCentered="1"/>
  <pageMargins left="0" right="0" top="0.16875" bottom="0.220138888888889" header="0.298611111111111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opLeftCell="A40" workbookViewId="0">
      <selection activeCell="B50" sqref="B50"/>
    </sheetView>
  </sheetViews>
  <sheetFormatPr defaultColWidth="9" defaultRowHeight="14.4"/>
  <cols>
    <col min="1" max="1" width="5.44444444444444" style="33" customWidth="1"/>
    <col min="2" max="2" width="18.3333333333333" style="33" customWidth="1"/>
    <col min="3" max="3" width="9.55555555555556" style="33" customWidth="1"/>
    <col min="4" max="4" width="6.5" style="33" customWidth="1"/>
    <col min="5" max="5" width="8.44444444444444" style="33" customWidth="1"/>
    <col min="6" max="6" width="8.66666666666667" style="33" customWidth="1"/>
    <col min="7" max="7" width="9.44444444444444" style="47" hidden="1" customWidth="1"/>
    <col min="8" max="8" width="11.5555555555556" style="47" customWidth="1"/>
    <col min="9" max="9" width="14.6666666666667" style="47" customWidth="1"/>
    <col min="10" max="10" width="18.1111111111111" style="33" customWidth="1"/>
    <col min="11" max="11" width="37.3333333333333" style="33" customWidth="1"/>
    <col min="12" max="16384" width="9" style="33"/>
  </cols>
  <sheetData>
    <row r="1" ht="41" customHeight="1" spans="1:11">
      <c r="A1" s="5" t="s">
        <v>349</v>
      </c>
      <c r="B1" s="5"/>
      <c r="C1" s="5"/>
      <c r="D1" s="5"/>
      <c r="E1" s="5"/>
      <c r="F1" s="5"/>
      <c r="G1" s="48"/>
      <c r="H1" s="48"/>
      <c r="I1" s="48"/>
      <c r="J1" s="5"/>
      <c r="K1" s="5"/>
    </row>
    <row r="2" spans="1:11">
      <c r="A2" s="8" t="s">
        <v>1</v>
      </c>
      <c r="B2" s="8"/>
      <c r="C2" s="8"/>
      <c r="D2" s="8"/>
      <c r="E2" s="8"/>
      <c r="F2" s="8"/>
      <c r="G2" s="49"/>
      <c r="H2" s="49"/>
      <c r="I2" s="49"/>
      <c r="J2" s="8"/>
      <c r="K2" s="8"/>
    </row>
    <row r="3" spans="1:11">
      <c r="A3" s="50" t="s">
        <v>2</v>
      </c>
      <c r="B3" s="50"/>
      <c r="C3" s="50"/>
      <c r="D3" s="50"/>
      <c r="E3" s="50"/>
      <c r="F3" s="8"/>
      <c r="G3" s="49"/>
      <c r="H3" s="49"/>
      <c r="I3" s="49"/>
      <c r="J3" s="30"/>
      <c r="K3" s="30" t="s">
        <v>3</v>
      </c>
    </row>
    <row r="4" s="29" customFormat="1" ht="27" customHeight="1" spans="1:11">
      <c r="A4" s="46" t="s">
        <v>4</v>
      </c>
      <c r="B4" s="46" t="s">
        <v>5</v>
      </c>
      <c r="C4" s="46" t="s">
        <v>6</v>
      </c>
      <c r="D4" s="46" t="s">
        <v>7</v>
      </c>
      <c r="E4" s="51" t="s">
        <v>8</v>
      </c>
      <c r="F4" s="52" t="s">
        <v>9</v>
      </c>
      <c r="G4" s="53"/>
      <c r="H4" s="54" t="s">
        <v>10</v>
      </c>
      <c r="I4" s="54" t="s">
        <v>11</v>
      </c>
      <c r="J4" s="45" t="s">
        <v>12</v>
      </c>
      <c r="K4" s="46" t="s">
        <v>13</v>
      </c>
    </row>
    <row r="5" s="29" customFormat="1" ht="27.75" customHeight="1" spans="1:11">
      <c r="A5" s="46">
        <v>1</v>
      </c>
      <c r="B5" s="46" t="s">
        <v>350</v>
      </c>
      <c r="C5" s="46" t="s">
        <v>15</v>
      </c>
      <c r="D5" s="46" t="s">
        <v>16</v>
      </c>
      <c r="E5" s="51" t="s">
        <v>17</v>
      </c>
      <c r="F5" s="55">
        <v>62.62</v>
      </c>
      <c r="G5" s="53">
        <v>5320</v>
      </c>
      <c r="H5" s="53">
        <v>4350</v>
      </c>
      <c r="I5" s="53">
        <f t="shared" ref="I5:I45" si="0">F5*H5</f>
        <v>272397</v>
      </c>
      <c r="J5" s="46" t="s">
        <v>351</v>
      </c>
      <c r="K5" s="39" t="s">
        <v>151</v>
      </c>
    </row>
    <row r="6" s="29" customFormat="1" ht="27.75" customHeight="1" spans="1:11">
      <c r="A6" s="46">
        <f t="shared" ref="A6:A45" si="1">A5+1</f>
        <v>2</v>
      </c>
      <c r="B6" s="46" t="s">
        <v>352</v>
      </c>
      <c r="C6" s="46" t="s">
        <v>15</v>
      </c>
      <c r="D6" s="46" t="s">
        <v>16</v>
      </c>
      <c r="E6" s="51" t="s">
        <v>17</v>
      </c>
      <c r="F6" s="55">
        <v>41.41</v>
      </c>
      <c r="G6" s="53">
        <v>5320</v>
      </c>
      <c r="H6" s="53">
        <v>4350</v>
      </c>
      <c r="I6" s="53">
        <f t="shared" si="0"/>
        <v>180133.5</v>
      </c>
      <c r="J6" s="46" t="s">
        <v>353</v>
      </c>
      <c r="K6" s="39" t="s">
        <v>354</v>
      </c>
    </row>
    <row r="7" s="29" customFormat="1" ht="27.75" customHeight="1" spans="1:11">
      <c r="A7" s="46">
        <f t="shared" si="1"/>
        <v>3</v>
      </c>
      <c r="B7" s="46" t="s">
        <v>355</v>
      </c>
      <c r="C7" s="46" t="s">
        <v>15</v>
      </c>
      <c r="D7" s="46" t="s">
        <v>16</v>
      </c>
      <c r="E7" s="51" t="s">
        <v>17</v>
      </c>
      <c r="F7" s="55">
        <v>41.41</v>
      </c>
      <c r="G7" s="53">
        <v>5320</v>
      </c>
      <c r="H7" s="53">
        <v>4350</v>
      </c>
      <c r="I7" s="53">
        <f t="shared" si="0"/>
        <v>180133.5</v>
      </c>
      <c r="J7" s="46" t="s">
        <v>356</v>
      </c>
      <c r="K7" s="39" t="s">
        <v>357</v>
      </c>
    </row>
    <row r="8" s="29" customFormat="1" ht="27.75" customHeight="1" spans="1:11">
      <c r="A8" s="46">
        <f t="shared" si="1"/>
        <v>4</v>
      </c>
      <c r="B8" s="46" t="s">
        <v>358</v>
      </c>
      <c r="C8" s="46" t="s">
        <v>15</v>
      </c>
      <c r="D8" s="46" t="s">
        <v>16</v>
      </c>
      <c r="E8" s="51" t="s">
        <v>17</v>
      </c>
      <c r="F8" s="55">
        <v>62.62</v>
      </c>
      <c r="G8" s="53">
        <v>5320</v>
      </c>
      <c r="H8" s="53">
        <v>4350</v>
      </c>
      <c r="I8" s="53">
        <f t="shared" si="0"/>
        <v>272397</v>
      </c>
      <c r="J8" s="46" t="s">
        <v>359</v>
      </c>
      <c r="K8" s="39" t="s">
        <v>357</v>
      </c>
    </row>
    <row r="9" s="29" customFormat="1" ht="27.75" customHeight="1" spans="1:11">
      <c r="A9" s="46">
        <f t="shared" si="1"/>
        <v>5</v>
      </c>
      <c r="B9" s="46" t="s">
        <v>360</v>
      </c>
      <c r="C9" s="46" t="s">
        <v>15</v>
      </c>
      <c r="D9" s="46" t="s">
        <v>16</v>
      </c>
      <c r="E9" s="51" t="s">
        <v>17</v>
      </c>
      <c r="F9" s="55">
        <v>41.41</v>
      </c>
      <c r="G9" s="53">
        <v>5320</v>
      </c>
      <c r="H9" s="53">
        <v>4350</v>
      </c>
      <c r="I9" s="53">
        <f t="shared" si="0"/>
        <v>180133.5</v>
      </c>
      <c r="J9" s="46" t="s">
        <v>361</v>
      </c>
      <c r="K9" s="39" t="s">
        <v>362</v>
      </c>
    </row>
    <row r="10" s="29" customFormat="1" ht="27.75" customHeight="1" spans="1:11">
      <c r="A10" s="46">
        <f t="shared" si="1"/>
        <v>6</v>
      </c>
      <c r="B10" s="46" t="s">
        <v>363</v>
      </c>
      <c r="C10" s="46" t="s">
        <v>15</v>
      </c>
      <c r="D10" s="46" t="s">
        <v>16</v>
      </c>
      <c r="E10" s="51" t="s">
        <v>17</v>
      </c>
      <c r="F10" s="55">
        <v>62.62</v>
      </c>
      <c r="G10" s="53">
        <v>5320</v>
      </c>
      <c r="H10" s="53">
        <v>4350</v>
      </c>
      <c r="I10" s="53">
        <f t="shared" si="0"/>
        <v>272397</v>
      </c>
      <c r="J10" s="46" t="s">
        <v>364</v>
      </c>
      <c r="K10" s="39" t="s">
        <v>362</v>
      </c>
    </row>
    <row r="11" s="29" customFormat="1" ht="27.75" customHeight="1" spans="1:11">
      <c r="A11" s="46">
        <f t="shared" si="1"/>
        <v>7</v>
      </c>
      <c r="B11" s="46" t="s">
        <v>365</v>
      </c>
      <c r="C11" s="46" t="s">
        <v>15</v>
      </c>
      <c r="D11" s="46" t="s">
        <v>16</v>
      </c>
      <c r="E11" s="51" t="s">
        <v>17</v>
      </c>
      <c r="F11" s="55">
        <v>62.62</v>
      </c>
      <c r="G11" s="53">
        <v>5300</v>
      </c>
      <c r="H11" s="53">
        <v>4350</v>
      </c>
      <c r="I11" s="53">
        <f t="shared" si="0"/>
        <v>272397</v>
      </c>
      <c r="J11" s="46" t="s">
        <v>366</v>
      </c>
      <c r="K11" s="39" t="s">
        <v>191</v>
      </c>
    </row>
    <row r="12" s="29" customFormat="1" ht="27.75" customHeight="1" spans="1:11">
      <c r="A12" s="46">
        <f t="shared" si="1"/>
        <v>8</v>
      </c>
      <c r="B12" s="46" t="s">
        <v>367</v>
      </c>
      <c r="C12" s="46" t="s">
        <v>15</v>
      </c>
      <c r="D12" s="46" t="s">
        <v>16</v>
      </c>
      <c r="E12" s="51" t="s">
        <v>17</v>
      </c>
      <c r="F12" s="55">
        <v>81.38</v>
      </c>
      <c r="G12" s="53">
        <v>5300</v>
      </c>
      <c r="H12" s="53">
        <v>4350</v>
      </c>
      <c r="I12" s="53">
        <f t="shared" si="0"/>
        <v>354003</v>
      </c>
      <c r="J12" s="46" t="s">
        <v>368</v>
      </c>
      <c r="K12" s="39" t="s">
        <v>191</v>
      </c>
    </row>
    <row r="13" s="29" customFormat="1" ht="27.75" customHeight="1" spans="1:11">
      <c r="A13" s="46">
        <f t="shared" si="1"/>
        <v>9</v>
      </c>
      <c r="B13" s="46" t="s">
        <v>369</v>
      </c>
      <c r="C13" s="46" t="s">
        <v>15</v>
      </c>
      <c r="D13" s="46" t="s">
        <v>16</v>
      </c>
      <c r="E13" s="51" t="s">
        <v>17</v>
      </c>
      <c r="F13" s="55">
        <v>62.62</v>
      </c>
      <c r="G13" s="53">
        <v>5350</v>
      </c>
      <c r="H13" s="53">
        <f t="shared" ref="H5:H45" si="2">G13-1000</f>
        <v>4350</v>
      </c>
      <c r="I13" s="53">
        <f t="shared" si="0"/>
        <v>272397</v>
      </c>
      <c r="J13" s="46" t="s">
        <v>370</v>
      </c>
      <c r="K13" s="39" t="s">
        <v>343</v>
      </c>
    </row>
    <row r="14" s="29" customFormat="1" ht="27.75" customHeight="1" spans="1:11">
      <c r="A14" s="46">
        <f t="shared" si="1"/>
        <v>10</v>
      </c>
      <c r="B14" s="46" t="s">
        <v>371</v>
      </c>
      <c r="C14" s="46" t="s">
        <v>15</v>
      </c>
      <c r="D14" s="46" t="s">
        <v>16</v>
      </c>
      <c r="E14" s="51" t="s">
        <v>17</v>
      </c>
      <c r="F14" s="55">
        <v>62.62</v>
      </c>
      <c r="G14" s="53">
        <v>5350</v>
      </c>
      <c r="H14" s="53">
        <f t="shared" si="2"/>
        <v>4350</v>
      </c>
      <c r="I14" s="53">
        <f t="shared" si="0"/>
        <v>272397</v>
      </c>
      <c r="J14" s="46" t="s">
        <v>372</v>
      </c>
      <c r="K14" s="39" t="s">
        <v>373</v>
      </c>
    </row>
    <row r="15" s="29" customFormat="1" ht="27.75" customHeight="1" spans="1:11">
      <c r="A15" s="46">
        <f t="shared" si="1"/>
        <v>11</v>
      </c>
      <c r="B15" s="46" t="s">
        <v>374</v>
      </c>
      <c r="C15" s="46" t="s">
        <v>15</v>
      </c>
      <c r="D15" s="46" t="s">
        <v>16</v>
      </c>
      <c r="E15" s="51" t="s">
        <v>17</v>
      </c>
      <c r="F15" s="55">
        <v>41.41</v>
      </c>
      <c r="G15" s="53">
        <v>5350</v>
      </c>
      <c r="H15" s="53">
        <f t="shared" si="2"/>
        <v>4350</v>
      </c>
      <c r="I15" s="53">
        <f t="shared" si="0"/>
        <v>180133.5</v>
      </c>
      <c r="J15" s="46" t="s">
        <v>375</v>
      </c>
      <c r="K15" s="39" t="s">
        <v>376</v>
      </c>
    </row>
    <row r="16" s="29" customFormat="1" ht="27.75" customHeight="1" spans="1:11">
      <c r="A16" s="46">
        <f t="shared" si="1"/>
        <v>12</v>
      </c>
      <c r="B16" s="46" t="s">
        <v>377</v>
      </c>
      <c r="C16" s="46" t="s">
        <v>15</v>
      </c>
      <c r="D16" s="46" t="s">
        <v>16</v>
      </c>
      <c r="E16" s="51" t="s">
        <v>17</v>
      </c>
      <c r="F16" s="55">
        <v>62.62</v>
      </c>
      <c r="G16" s="53">
        <v>5350</v>
      </c>
      <c r="H16" s="53">
        <f t="shared" si="2"/>
        <v>4350</v>
      </c>
      <c r="I16" s="53">
        <f t="shared" si="0"/>
        <v>272397</v>
      </c>
      <c r="J16" s="46" t="s">
        <v>378</v>
      </c>
      <c r="K16" s="39" t="s">
        <v>376</v>
      </c>
    </row>
    <row r="17" s="29" customFormat="1" ht="27.75" customHeight="1" spans="1:11">
      <c r="A17" s="46">
        <f t="shared" si="1"/>
        <v>13</v>
      </c>
      <c r="B17" s="46" t="s">
        <v>379</v>
      </c>
      <c r="C17" s="46" t="s">
        <v>15</v>
      </c>
      <c r="D17" s="46" t="s">
        <v>16</v>
      </c>
      <c r="E17" s="51" t="s">
        <v>17</v>
      </c>
      <c r="F17" s="55">
        <v>41.41</v>
      </c>
      <c r="G17" s="53">
        <v>5350</v>
      </c>
      <c r="H17" s="53">
        <f t="shared" si="2"/>
        <v>4350</v>
      </c>
      <c r="I17" s="53">
        <f t="shared" si="0"/>
        <v>180133.5</v>
      </c>
      <c r="J17" s="46" t="s">
        <v>380</v>
      </c>
      <c r="K17" s="39" t="s">
        <v>381</v>
      </c>
    </row>
    <row r="18" s="29" customFormat="1" ht="27.75" customHeight="1" spans="1:11">
      <c r="A18" s="46">
        <f t="shared" si="1"/>
        <v>14</v>
      </c>
      <c r="B18" s="46" t="s">
        <v>382</v>
      </c>
      <c r="C18" s="46" t="s">
        <v>15</v>
      </c>
      <c r="D18" s="46" t="s">
        <v>16</v>
      </c>
      <c r="E18" s="51" t="s">
        <v>17</v>
      </c>
      <c r="F18" s="55">
        <v>62.62</v>
      </c>
      <c r="G18" s="53">
        <v>5350</v>
      </c>
      <c r="H18" s="53">
        <f t="shared" si="2"/>
        <v>4350</v>
      </c>
      <c r="I18" s="53">
        <f t="shared" si="0"/>
        <v>272397</v>
      </c>
      <c r="J18" s="46" t="s">
        <v>383</v>
      </c>
      <c r="K18" s="39" t="s">
        <v>384</v>
      </c>
    </row>
    <row r="19" s="29" customFormat="1" ht="27.75" customHeight="1" spans="1:11">
      <c r="A19" s="46">
        <f t="shared" si="1"/>
        <v>15</v>
      </c>
      <c r="B19" s="46" t="s">
        <v>385</v>
      </c>
      <c r="C19" s="46" t="s">
        <v>15</v>
      </c>
      <c r="D19" s="46" t="s">
        <v>16</v>
      </c>
      <c r="E19" s="51" t="s">
        <v>17</v>
      </c>
      <c r="F19" s="55">
        <v>41.41</v>
      </c>
      <c r="G19" s="53">
        <v>5350</v>
      </c>
      <c r="H19" s="53">
        <f t="shared" si="2"/>
        <v>4350</v>
      </c>
      <c r="I19" s="53">
        <f t="shared" si="0"/>
        <v>180133.5</v>
      </c>
      <c r="J19" s="46" t="s">
        <v>386</v>
      </c>
      <c r="K19" s="39" t="s">
        <v>387</v>
      </c>
    </row>
    <row r="20" s="29" customFormat="1" ht="27.75" customHeight="1" spans="1:11">
      <c r="A20" s="46">
        <f t="shared" si="1"/>
        <v>16</v>
      </c>
      <c r="B20" s="46" t="s">
        <v>388</v>
      </c>
      <c r="C20" s="46" t="s">
        <v>15</v>
      </c>
      <c r="D20" s="46" t="s">
        <v>16</v>
      </c>
      <c r="E20" s="51" t="s">
        <v>17</v>
      </c>
      <c r="F20" s="55">
        <v>62.62</v>
      </c>
      <c r="G20" s="53">
        <v>5350</v>
      </c>
      <c r="H20" s="53">
        <f t="shared" si="2"/>
        <v>4350</v>
      </c>
      <c r="I20" s="53">
        <f t="shared" si="0"/>
        <v>272397</v>
      </c>
      <c r="J20" s="46" t="s">
        <v>389</v>
      </c>
      <c r="K20" s="39" t="s">
        <v>387</v>
      </c>
    </row>
    <row r="21" s="29" customFormat="1" ht="27.75" customHeight="1" spans="1:11">
      <c r="A21" s="46">
        <f t="shared" si="1"/>
        <v>17</v>
      </c>
      <c r="B21" s="46" t="s">
        <v>390</v>
      </c>
      <c r="C21" s="46" t="s">
        <v>15</v>
      </c>
      <c r="D21" s="46" t="s">
        <v>16</v>
      </c>
      <c r="E21" s="51" t="s">
        <v>17</v>
      </c>
      <c r="F21" s="55">
        <v>62.62</v>
      </c>
      <c r="G21" s="53">
        <v>5350</v>
      </c>
      <c r="H21" s="53">
        <f t="shared" si="2"/>
        <v>4350</v>
      </c>
      <c r="I21" s="53">
        <f t="shared" si="0"/>
        <v>272397</v>
      </c>
      <c r="J21" s="46" t="s">
        <v>391</v>
      </c>
      <c r="K21" s="39" t="s">
        <v>392</v>
      </c>
    </row>
    <row r="22" s="29" customFormat="1" ht="27.75" customHeight="1" spans="1:11">
      <c r="A22" s="46">
        <f t="shared" si="1"/>
        <v>18</v>
      </c>
      <c r="B22" s="46" t="s">
        <v>393</v>
      </c>
      <c r="C22" s="46" t="s">
        <v>15</v>
      </c>
      <c r="D22" s="46" t="s">
        <v>16</v>
      </c>
      <c r="E22" s="51" t="s">
        <v>17</v>
      </c>
      <c r="F22" s="55">
        <v>41.41</v>
      </c>
      <c r="G22" s="53">
        <v>5320</v>
      </c>
      <c r="H22" s="53">
        <v>4350</v>
      </c>
      <c r="I22" s="53">
        <f t="shared" si="0"/>
        <v>180133.5</v>
      </c>
      <c r="J22" s="46" t="s">
        <v>394</v>
      </c>
      <c r="K22" s="39" t="s">
        <v>151</v>
      </c>
    </row>
    <row r="23" s="29" customFormat="1" ht="27.75" customHeight="1" spans="1:11">
      <c r="A23" s="46">
        <f t="shared" si="1"/>
        <v>19</v>
      </c>
      <c r="B23" s="46" t="s">
        <v>395</v>
      </c>
      <c r="C23" s="46" t="s">
        <v>15</v>
      </c>
      <c r="D23" s="46" t="s">
        <v>16</v>
      </c>
      <c r="E23" s="51" t="s">
        <v>17</v>
      </c>
      <c r="F23" s="55">
        <v>62.62</v>
      </c>
      <c r="G23" s="53">
        <v>5320</v>
      </c>
      <c r="H23" s="53">
        <v>4350</v>
      </c>
      <c r="I23" s="53">
        <f t="shared" si="0"/>
        <v>272397</v>
      </c>
      <c r="J23" s="46" t="s">
        <v>396</v>
      </c>
      <c r="K23" s="39" t="s">
        <v>354</v>
      </c>
    </row>
    <row r="24" s="29" customFormat="1" ht="27.75" customHeight="1" spans="1:11">
      <c r="A24" s="46">
        <f t="shared" si="1"/>
        <v>20</v>
      </c>
      <c r="B24" s="46" t="s">
        <v>397</v>
      </c>
      <c r="C24" s="46" t="s">
        <v>15</v>
      </c>
      <c r="D24" s="46" t="s">
        <v>16</v>
      </c>
      <c r="E24" s="51" t="s">
        <v>17</v>
      </c>
      <c r="F24" s="55">
        <v>41.41</v>
      </c>
      <c r="G24" s="53">
        <v>5320</v>
      </c>
      <c r="H24" s="53">
        <v>4350</v>
      </c>
      <c r="I24" s="53">
        <f t="shared" si="0"/>
        <v>180133.5</v>
      </c>
      <c r="J24" s="46" t="s">
        <v>398</v>
      </c>
      <c r="K24" s="39" t="s">
        <v>354</v>
      </c>
    </row>
    <row r="25" s="29" customFormat="1" ht="27.75" customHeight="1" spans="1:11">
      <c r="A25" s="46">
        <f t="shared" si="1"/>
        <v>21</v>
      </c>
      <c r="B25" s="46" t="s">
        <v>399</v>
      </c>
      <c r="C25" s="46" t="s">
        <v>15</v>
      </c>
      <c r="D25" s="46" t="s">
        <v>16</v>
      </c>
      <c r="E25" s="51" t="s">
        <v>17</v>
      </c>
      <c r="F25" s="55">
        <v>62.62</v>
      </c>
      <c r="G25" s="53">
        <v>5320</v>
      </c>
      <c r="H25" s="53">
        <v>4350</v>
      </c>
      <c r="I25" s="53">
        <f t="shared" si="0"/>
        <v>272397</v>
      </c>
      <c r="J25" s="46" t="s">
        <v>400</v>
      </c>
      <c r="K25" s="39" t="s">
        <v>357</v>
      </c>
    </row>
    <row r="26" s="29" customFormat="1" ht="27.75" customHeight="1" spans="1:11">
      <c r="A26" s="46">
        <f t="shared" si="1"/>
        <v>22</v>
      </c>
      <c r="B26" s="46" t="s">
        <v>401</v>
      </c>
      <c r="C26" s="46" t="s">
        <v>15</v>
      </c>
      <c r="D26" s="46" t="s">
        <v>16</v>
      </c>
      <c r="E26" s="51" t="s">
        <v>17</v>
      </c>
      <c r="F26" s="55">
        <v>41.41</v>
      </c>
      <c r="G26" s="53">
        <v>5320</v>
      </c>
      <c r="H26" s="53">
        <v>4350</v>
      </c>
      <c r="I26" s="53">
        <f t="shared" si="0"/>
        <v>180133.5</v>
      </c>
      <c r="J26" s="46" t="s">
        <v>402</v>
      </c>
      <c r="K26" s="39" t="s">
        <v>357</v>
      </c>
    </row>
    <row r="27" s="29" customFormat="1" ht="27.75" customHeight="1" spans="1:11">
      <c r="A27" s="46">
        <f t="shared" si="1"/>
        <v>23</v>
      </c>
      <c r="B27" s="46" t="s">
        <v>403</v>
      </c>
      <c r="C27" s="46" t="s">
        <v>15</v>
      </c>
      <c r="D27" s="46" t="s">
        <v>16</v>
      </c>
      <c r="E27" s="51" t="s">
        <v>17</v>
      </c>
      <c r="F27" s="55">
        <v>62.62</v>
      </c>
      <c r="G27" s="53">
        <v>5320</v>
      </c>
      <c r="H27" s="53">
        <v>4350</v>
      </c>
      <c r="I27" s="53">
        <f t="shared" si="0"/>
        <v>272397</v>
      </c>
      <c r="J27" s="46" t="s">
        <v>404</v>
      </c>
      <c r="K27" s="39" t="s">
        <v>362</v>
      </c>
    </row>
    <row r="28" s="29" customFormat="1" ht="27.75" customHeight="1" spans="1:11">
      <c r="A28" s="46">
        <f t="shared" si="1"/>
        <v>24</v>
      </c>
      <c r="B28" s="46" t="s">
        <v>405</v>
      </c>
      <c r="C28" s="46" t="s">
        <v>15</v>
      </c>
      <c r="D28" s="46" t="s">
        <v>16</v>
      </c>
      <c r="E28" s="51" t="s">
        <v>17</v>
      </c>
      <c r="F28" s="55">
        <v>41.41</v>
      </c>
      <c r="G28" s="53">
        <v>5320</v>
      </c>
      <c r="H28" s="53">
        <v>4350</v>
      </c>
      <c r="I28" s="53">
        <f t="shared" si="0"/>
        <v>180133.5</v>
      </c>
      <c r="J28" s="46" t="s">
        <v>406</v>
      </c>
      <c r="K28" s="39" t="s">
        <v>362</v>
      </c>
    </row>
    <row r="29" s="29" customFormat="1" ht="27.75" customHeight="1" spans="1:11">
      <c r="A29" s="46">
        <f t="shared" si="1"/>
        <v>25</v>
      </c>
      <c r="B29" s="46" t="s">
        <v>407</v>
      </c>
      <c r="C29" s="46" t="s">
        <v>15</v>
      </c>
      <c r="D29" s="46" t="s">
        <v>16</v>
      </c>
      <c r="E29" s="51" t="s">
        <v>17</v>
      </c>
      <c r="F29" s="55">
        <v>62.62</v>
      </c>
      <c r="G29" s="53">
        <v>5350</v>
      </c>
      <c r="H29" s="53">
        <f t="shared" si="2"/>
        <v>4350</v>
      </c>
      <c r="I29" s="53">
        <f t="shared" si="0"/>
        <v>272397</v>
      </c>
      <c r="J29" s="46" t="s">
        <v>408</v>
      </c>
      <c r="K29" s="39" t="s">
        <v>343</v>
      </c>
    </row>
    <row r="30" s="29" customFormat="1" ht="27.75" customHeight="1" spans="1:11">
      <c r="A30" s="46">
        <f t="shared" si="1"/>
        <v>26</v>
      </c>
      <c r="B30" s="46" t="s">
        <v>409</v>
      </c>
      <c r="C30" s="46" t="s">
        <v>15</v>
      </c>
      <c r="D30" s="46" t="s">
        <v>16</v>
      </c>
      <c r="E30" s="51" t="s">
        <v>17</v>
      </c>
      <c r="F30" s="55">
        <v>41.41</v>
      </c>
      <c r="G30" s="53">
        <v>5350</v>
      </c>
      <c r="H30" s="53">
        <f t="shared" si="2"/>
        <v>4350</v>
      </c>
      <c r="I30" s="53">
        <f t="shared" si="0"/>
        <v>180133.5</v>
      </c>
      <c r="J30" s="46" t="s">
        <v>410</v>
      </c>
      <c r="K30" s="39" t="s">
        <v>343</v>
      </c>
    </row>
    <row r="31" s="29" customFormat="1" ht="27.75" customHeight="1" spans="1:11">
      <c r="A31" s="46">
        <f t="shared" si="1"/>
        <v>27</v>
      </c>
      <c r="B31" s="46" t="s">
        <v>411</v>
      </c>
      <c r="C31" s="46" t="s">
        <v>15</v>
      </c>
      <c r="D31" s="46" t="s">
        <v>16</v>
      </c>
      <c r="E31" s="51" t="s">
        <v>17</v>
      </c>
      <c r="F31" s="55">
        <v>62.62</v>
      </c>
      <c r="G31" s="53">
        <v>5350</v>
      </c>
      <c r="H31" s="53">
        <f t="shared" si="2"/>
        <v>4350</v>
      </c>
      <c r="I31" s="53">
        <f t="shared" si="0"/>
        <v>272397</v>
      </c>
      <c r="J31" s="46" t="s">
        <v>412</v>
      </c>
      <c r="K31" s="39" t="s">
        <v>413</v>
      </c>
    </row>
    <row r="32" s="29" customFormat="1" ht="27.75" customHeight="1" spans="1:11">
      <c r="A32" s="46">
        <f t="shared" si="1"/>
        <v>28</v>
      </c>
      <c r="B32" s="46" t="s">
        <v>414</v>
      </c>
      <c r="C32" s="46" t="s">
        <v>15</v>
      </c>
      <c r="D32" s="46" t="s">
        <v>16</v>
      </c>
      <c r="E32" s="51" t="s">
        <v>17</v>
      </c>
      <c r="F32" s="55">
        <v>41.41</v>
      </c>
      <c r="G32" s="53">
        <v>5350</v>
      </c>
      <c r="H32" s="53">
        <f t="shared" si="2"/>
        <v>4350</v>
      </c>
      <c r="I32" s="53">
        <f t="shared" si="0"/>
        <v>180133.5</v>
      </c>
      <c r="J32" s="46" t="s">
        <v>415</v>
      </c>
      <c r="K32" s="39" t="s">
        <v>413</v>
      </c>
    </row>
    <row r="33" s="29" customFormat="1" ht="27.75" customHeight="1" spans="1:11">
      <c r="A33" s="46">
        <f t="shared" si="1"/>
        <v>29</v>
      </c>
      <c r="B33" s="46" t="s">
        <v>416</v>
      </c>
      <c r="C33" s="46" t="s">
        <v>15</v>
      </c>
      <c r="D33" s="46" t="s">
        <v>16</v>
      </c>
      <c r="E33" s="51" t="s">
        <v>17</v>
      </c>
      <c r="F33" s="55">
        <v>62.62</v>
      </c>
      <c r="G33" s="53">
        <v>5350</v>
      </c>
      <c r="H33" s="53">
        <f t="shared" si="2"/>
        <v>4350</v>
      </c>
      <c r="I33" s="53">
        <f t="shared" si="0"/>
        <v>272397</v>
      </c>
      <c r="J33" s="46" t="s">
        <v>417</v>
      </c>
      <c r="K33" s="39" t="s">
        <v>373</v>
      </c>
    </row>
    <row r="34" s="29" customFormat="1" ht="27.75" customHeight="1" spans="1:11">
      <c r="A34" s="46">
        <f t="shared" si="1"/>
        <v>30</v>
      </c>
      <c r="B34" s="46" t="s">
        <v>418</v>
      </c>
      <c r="C34" s="46" t="s">
        <v>15</v>
      </c>
      <c r="D34" s="46" t="s">
        <v>16</v>
      </c>
      <c r="E34" s="51" t="s">
        <v>17</v>
      </c>
      <c r="F34" s="55">
        <v>41.41</v>
      </c>
      <c r="G34" s="53">
        <v>5350</v>
      </c>
      <c r="H34" s="53">
        <f t="shared" si="2"/>
        <v>4350</v>
      </c>
      <c r="I34" s="53">
        <f t="shared" si="0"/>
        <v>180133.5</v>
      </c>
      <c r="J34" s="46" t="s">
        <v>419</v>
      </c>
      <c r="K34" s="39" t="s">
        <v>373</v>
      </c>
    </row>
    <row r="35" s="29" customFormat="1" ht="27.75" customHeight="1" spans="1:11">
      <c r="A35" s="46">
        <f t="shared" si="1"/>
        <v>31</v>
      </c>
      <c r="B35" s="46" t="s">
        <v>420</v>
      </c>
      <c r="C35" s="46" t="s">
        <v>15</v>
      </c>
      <c r="D35" s="46" t="s">
        <v>16</v>
      </c>
      <c r="E35" s="51" t="s">
        <v>17</v>
      </c>
      <c r="F35" s="55">
        <v>62.62</v>
      </c>
      <c r="G35" s="53">
        <v>5350</v>
      </c>
      <c r="H35" s="53">
        <f t="shared" si="2"/>
        <v>4350</v>
      </c>
      <c r="I35" s="53">
        <f t="shared" si="0"/>
        <v>272397</v>
      </c>
      <c r="J35" s="46" t="s">
        <v>421</v>
      </c>
      <c r="K35" s="39" t="s">
        <v>376</v>
      </c>
    </row>
    <row r="36" s="29" customFormat="1" ht="27.75" customHeight="1" spans="1:11">
      <c r="A36" s="46">
        <f t="shared" si="1"/>
        <v>32</v>
      </c>
      <c r="B36" s="46" t="s">
        <v>422</v>
      </c>
      <c r="C36" s="46" t="s">
        <v>15</v>
      </c>
      <c r="D36" s="46" t="s">
        <v>16</v>
      </c>
      <c r="E36" s="51" t="s">
        <v>17</v>
      </c>
      <c r="F36" s="55">
        <v>41.41</v>
      </c>
      <c r="G36" s="53">
        <v>5350</v>
      </c>
      <c r="H36" s="53">
        <f t="shared" si="2"/>
        <v>4350</v>
      </c>
      <c r="I36" s="53">
        <f t="shared" si="0"/>
        <v>180133.5</v>
      </c>
      <c r="J36" s="46" t="s">
        <v>423</v>
      </c>
      <c r="K36" s="39" t="s">
        <v>376</v>
      </c>
    </row>
    <row r="37" s="29" customFormat="1" ht="27.75" customHeight="1" spans="1:11">
      <c r="A37" s="46">
        <f t="shared" si="1"/>
        <v>33</v>
      </c>
      <c r="B37" s="46" t="s">
        <v>424</v>
      </c>
      <c r="C37" s="46" t="s">
        <v>15</v>
      </c>
      <c r="D37" s="46" t="s">
        <v>16</v>
      </c>
      <c r="E37" s="51" t="s">
        <v>17</v>
      </c>
      <c r="F37" s="55">
        <v>62.62</v>
      </c>
      <c r="G37" s="53">
        <v>5350</v>
      </c>
      <c r="H37" s="53">
        <f t="shared" si="2"/>
        <v>4350</v>
      </c>
      <c r="I37" s="53">
        <f t="shared" si="0"/>
        <v>272397</v>
      </c>
      <c r="J37" s="46" t="s">
        <v>425</v>
      </c>
      <c r="K37" s="39" t="s">
        <v>426</v>
      </c>
    </row>
    <row r="38" s="29" customFormat="1" ht="27.75" customHeight="1" spans="1:11">
      <c r="A38" s="46">
        <f t="shared" si="1"/>
        <v>34</v>
      </c>
      <c r="B38" s="46" t="s">
        <v>427</v>
      </c>
      <c r="C38" s="46" t="s">
        <v>15</v>
      </c>
      <c r="D38" s="46" t="s">
        <v>16</v>
      </c>
      <c r="E38" s="51" t="s">
        <v>17</v>
      </c>
      <c r="F38" s="55">
        <v>62.62</v>
      </c>
      <c r="G38" s="53">
        <v>5300</v>
      </c>
      <c r="H38" s="53">
        <f t="shared" si="2"/>
        <v>4300</v>
      </c>
      <c r="I38" s="53">
        <f t="shared" si="0"/>
        <v>269266</v>
      </c>
      <c r="J38" s="46" t="s">
        <v>428</v>
      </c>
      <c r="K38" s="39" t="s">
        <v>429</v>
      </c>
    </row>
    <row r="39" s="29" customFormat="1" ht="27.75" customHeight="1" spans="1:11">
      <c r="A39" s="46">
        <f t="shared" si="1"/>
        <v>35</v>
      </c>
      <c r="B39" s="46" t="s">
        <v>430</v>
      </c>
      <c r="C39" s="46" t="s">
        <v>15</v>
      </c>
      <c r="D39" s="46" t="s">
        <v>16</v>
      </c>
      <c r="E39" s="51" t="s">
        <v>17</v>
      </c>
      <c r="F39" s="55">
        <v>41.41</v>
      </c>
      <c r="G39" s="53">
        <v>5300</v>
      </c>
      <c r="H39" s="53">
        <f t="shared" si="2"/>
        <v>4300</v>
      </c>
      <c r="I39" s="53">
        <f t="shared" si="0"/>
        <v>178063</v>
      </c>
      <c r="J39" s="46" t="s">
        <v>431</v>
      </c>
      <c r="K39" s="39" t="s">
        <v>429</v>
      </c>
    </row>
    <row r="40" s="29" customFormat="1" ht="27.75" customHeight="1" spans="1:11">
      <c r="A40" s="46">
        <f t="shared" si="1"/>
        <v>36</v>
      </c>
      <c r="B40" s="46" t="s">
        <v>432</v>
      </c>
      <c r="C40" s="46" t="s">
        <v>15</v>
      </c>
      <c r="D40" s="46" t="s">
        <v>16</v>
      </c>
      <c r="E40" s="51" t="s">
        <v>17</v>
      </c>
      <c r="F40" s="55">
        <v>62.62</v>
      </c>
      <c r="G40" s="53">
        <v>5300</v>
      </c>
      <c r="H40" s="53">
        <f t="shared" si="2"/>
        <v>4300</v>
      </c>
      <c r="I40" s="53">
        <f t="shared" si="0"/>
        <v>269266</v>
      </c>
      <c r="J40" s="46" t="s">
        <v>433</v>
      </c>
      <c r="K40" s="39" t="s">
        <v>434</v>
      </c>
    </row>
    <row r="41" s="29" customFormat="1" ht="27.75" customHeight="1" spans="1:11">
      <c r="A41" s="46">
        <f t="shared" si="1"/>
        <v>37</v>
      </c>
      <c r="B41" s="46" t="s">
        <v>435</v>
      </c>
      <c r="C41" s="46" t="s">
        <v>15</v>
      </c>
      <c r="D41" s="46" t="s">
        <v>16</v>
      </c>
      <c r="E41" s="51" t="s">
        <v>17</v>
      </c>
      <c r="F41" s="55">
        <v>41.41</v>
      </c>
      <c r="G41" s="53">
        <v>5300</v>
      </c>
      <c r="H41" s="53">
        <f t="shared" si="2"/>
        <v>4300</v>
      </c>
      <c r="I41" s="53">
        <f t="shared" si="0"/>
        <v>178063</v>
      </c>
      <c r="J41" s="46" t="s">
        <v>436</v>
      </c>
      <c r="K41" s="39" t="s">
        <v>434</v>
      </c>
    </row>
    <row r="42" s="29" customFormat="1" ht="27.75" customHeight="1" spans="1:11">
      <c r="A42" s="46">
        <f t="shared" si="1"/>
        <v>38</v>
      </c>
      <c r="B42" s="46" t="s">
        <v>437</v>
      </c>
      <c r="C42" s="46" t="s">
        <v>15</v>
      </c>
      <c r="D42" s="46" t="s">
        <v>16</v>
      </c>
      <c r="E42" s="51" t="s">
        <v>17</v>
      </c>
      <c r="F42" s="55">
        <v>62.62</v>
      </c>
      <c r="G42" s="53">
        <v>5300</v>
      </c>
      <c r="H42" s="53">
        <f t="shared" si="2"/>
        <v>4300</v>
      </c>
      <c r="I42" s="53">
        <f t="shared" si="0"/>
        <v>269266</v>
      </c>
      <c r="J42" s="46" t="s">
        <v>438</v>
      </c>
      <c r="K42" s="39" t="s">
        <v>154</v>
      </c>
    </row>
    <row r="43" s="29" customFormat="1" ht="27.75" customHeight="1" spans="1:11">
      <c r="A43" s="46">
        <f t="shared" si="1"/>
        <v>39</v>
      </c>
      <c r="B43" s="46" t="s">
        <v>439</v>
      </c>
      <c r="C43" s="46" t="s">
        <v>15</v>
      </c>
      <c r="D43" s="46" t="s">
        <v>16</v>
      </c>
      <c r="E43" s="51" t="s">
        <v>17</v>
      </c>
      <c r="F43" s="55">
        <v>41.41</v>
      </c>
      <c r="G43" s="53">
        <v>5300</v>
      </c>
      <c r="H43" s="53">
        <f t="shared" si="2"/>
        <v>4300</v>
      </c>
      <c r="I43" s="53">
        <f t="shared" si="0"/>
        <v>178063</v>
      </c>
      <c r="J43" s="46" t="s">
        <v>440</v>
      </c>
      <c r="K43" s="39" t="s">
        <v>154</v>
      </c>
    </row>
    <row r="44" s="29" customFormat="1" ht="27.75" customHeight="1" spans="1:11">
      <c r="A44" s="46">
        <f t="shared" si="1"/>
        <v>40</v>
      </c>
      <c r="B44" s="46" t="s">
        <v>441</v>
      </c>
      <c r="C44" s="46" t="s">
        <v>15</v>
      </c>
      <c r="D44" s="46" t="s">
        <v>16</v>
      </c>
      <c r="E44" s="51" t="s">
        <v>17</v>
      </c>
      <c r="F44" s="55">
        <v>62.62</v>
      </c>
      <c r="G44" s="53">
        <v>5220</v>
      </c>
      <c r="H44" s="53">
        <f t="shared" si="2"/>
        <v>4220</v>
      </c>
      <c r="I44" s="53">
        <f t="shared" si="0"/>
        <v>264256.4</v>
      </c>
      <c r="J44" s="46" t="s">
        <v>442</v>
      </c>
      <c r="K44" s="39" t="s">
        <v>159</v>
      </c>
    </row>
    <row r="45" s="29" customFormat="1" ht="27.75" customHeight="1" spans="1:11">
      <c r="A45" s="46">
        <f t="shared" si="1"/>
        <v>41</v>
      </c>
      <c r="B45" s="46" t="s">
        <v>443</v>
      </c>
      <c r="C45" s="46" t="s">
        <v>15</v>
      </c>
      <c r="D45" s="46" t="s">
        <v>16</v>
      </c>
      <c r="E45" s="51" t="s">
        <v>17</v>
      </c>
      <c r="F45" s="55">
        <v>41.41</v>
      </c>
      <c r="G45" s="53">
        <v>5220</v>
      </c>
      <c r="H45" s="53">
        <f t="shared" si="2"/>
        <v>4220</v>
      </c>
      <c r="I45" s="53">
        <f t="shared" si="0"/>
        <v>174750.2</v>
      </c>
      <c r="J45" s="46" t="s">
        <v>444</v>
      </c>
      <c r="K45" s="39" t="s">
        <v>159</v>
      </c>
    </row>
    <row r="46" s="29" customFormat="1" ht="16" customHeight="1" spans="1:11">
      <c r="A46" s="56" t="s">
        <v>348</v>
      </c>
      <c r="B46" s="57"/>
      <c r="C46" s="58"/>
      <c r="D46" s="46"/>
      <c r="E46" s="46"/>
      <c r="F46" s="59">
        <f>SUM(F5:F45)</f>
        <v>2204.4</v>
      </c>
      <c r="G46" s="53"/>
      <c r="H46" s="53"/>
      <c r="I46" s="53">
        <f>SUM(I5:I45)</f>
        <v>9560011.6</v>
      </c>
      <c r="J46" s="46"/>
      <c r="K46" s="46"/>
    </row>
    <row r="47" s="29" customFormat="1" ht="10.8" spans="2:9">
      <c r="B47" s="60" t="s">
        <v>445</v>
      </c>
      <c r="G47" s="61"/>
      <c r="H47" s="61"/>
      <c r="I47" s="61"/>
    </row>
  </sheetData>
  <mergeCells count="4">
    <mergeCell ref="A1:K1"/>
    <mergeCell ref="A2:K2"/>
    <mergeCell ref="A3:E3"/>
    <mergeCell ref="A46:C46"/>
  </mergeCells>
  <printOptions horizontalCentered="1" verticalCentered="1"/>
  <pageMargins left="0" right="0" top="0.156944444444444" bottom="0.196527777777778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opLeftCell="A28" workbookViewId="0">
      <selection activeCell="N8" sqref="N8"/>
    </sheetView>
  </sheetViews>
  <sheetFormatPr defaultColWidth="9" defaultRowHeight="14.4"/>
  <cols>
    <col min="1" max="1" width="5.55555555555556" style="33" customWidth="1"/>
    <col min="2" max="2" width="17.5555555555556" style="34" customWidth="1"/>
    <col min="3" max="3" width="8.55555555555556" style="33" customWidth="1"/>
    <col min="4" max="4" width="6.44444444444444" style="33" customWidth="1"/>
    <col min="5" max="5" width="9" style="33" customWidth="1"/>
    <col min="6" max="6" width="10.5555555555556" style="35" customWidth="1"/>
    <col min="7" max="7" width="9.11111111111111" style="33" hidden="1" customWidth="1"/>
    <col min="8" max="8" width="11.1111111111111" style="33" customWidth="1"/>
    <col min="9" max="9" width="16" style="35" customWidth="1"/>
    <col min="10" max="10" width="20.5555555555556" style="29" customWidth="1"/>
    <col min="11" max="11" width="36.6666666666667" style="33" customWidth="1"/>
    <col min="12" max="16384" width="9" style="33"/>
  </cols>
  <sheetData>
    <row r="1" ht="34" customHeight="1" spans="1:11">
      <c r="A1" s="5" t="s">
        <v>446</v>
      </c>
      <c r="B1" s="6"/>
      <c r="C1" s="5"/>
      <c r="D1" s="5"/>
      <c r="E1" s="5"/>
      <c r="F1" s="7"/>
      <c r="G1" s="5"/>
      <c r="H1" s="5"/>
      <c r="I1" s="7"/>
      <c r="J1" s="27"/>
      <c r="K1" s="5"/>
    </row>
    <row r="2" spans="1:11">
      <c r="A2" s="8" t="s">
        <v>1</v>
      </c>
      <c r="B2" s="9"/>
      <c r="C2" s="8"/>
      <c r="D2" s="8"/>
      <c r="E2" s="8"/>
      <c r="F2" s="10"/>
      <c r="G2" s="8"/>
      <c r="H2" s="8"/>
      <c r="I2" s="10"/>
      <c r="J2" s="28"/>
      <c r="K2" s="8"/>
    </row>
    <row r="3" spans="1:11">
      <c r="A3" s="8" t="s">
        <v>2</v>
      </c>
      <c r="B3" s="9"/>
      <c r="C3" s="8"/>
      <c r="D3" s="8"/>
      <c r="E3" s="36"/>
      <c r="F3" s="37"/>
      <c r="G3" s="8"/>
      <c r="H3" s="8"/>
      <c r="I3" s="12"/>
      <c r="K3" s="30" t="s">
        <v>3</v>
      </c>
    </row>
    <row r="4" ht="31" customHeight="1" spans="1:11">
      <c r="A4" s="13" t="s">
        <v>4</v>
      </c>
      <c r="B4" s="13" t="s">
        <v>447</v>
      </c>
      <c r="C4" s="15" t="s">
        <v>6</v>
      </c>
      <c r="D4" s="15" t="s">
        <v>7</v>
      </c>
      <c r="E4" s="16" t="s">
        <v>8</v>
      </c>
      <c r="F4" s="38" t="s">
        <v>9</v>
      </c>
      <c r="G4" s="15"/>
      <c r="H4" s="18" t="s">
        <v>10</v>
      </c>
      <c r="I4" s="18" t="s">
        <v>11</v>
      </c>
      <c r="J4" s="45" t="s">
        <v>12</v>
      </c>
      <c r="K4" s="15" t="s">
        <v>13</v>
      </c>
    </row>
    <row r="5" ht="26" customHeight="1" spans="1:11">
      <c r="A5" s="15">
        <v>1</v>
      </c>
      <c r="B5" s="39" t="s">
        <v>448</v>
      </c>
      <c r="C5" s="15" t="s">
        <v>15</v>
      </c>
      <c r="D5" s="15" t="s">
        <v>16</v>
      </c>
      <c r="E5" s="16" t="s">
        <v>17</v>
      </c>
      <c r="F5" s="40">
        <v>62.62</v>
      </c>
      <c r="G5" s="38">
        <v>5350</v>
      </c>
      <c r="H5" s="38">
        <f t="shared" ref="H5:H46" si="0">G5-1000</f>
        <v>4350</v>
      </c>
      <c r="I5" s="44">
        <f t="shared" ref="I5:I37" si="1">F5*H5</f>
        <v>272397</v>
      </c>
      <c r="J5" s="46" t="s">
        <v>449</v>
      </c>
      <c r="K5" s="39" t="s">
        <v>381</v>
      </c>
    </row>
    <row r="6" ht="26" customHeight="1" spans="1:11">
      <c r="A6" s="15">
        <v>2</v>
      </c>
      <c r="B6" s="39" t="s">
        <v>450</v>
      </c>
      <c r="C6" s="15" t="s">
        <v>15</v>
      </c>
      <c r="D6" s="15" t="s">
        <v>16</v>
      </c>
      <c r="E6" s="16" t="s">
        <v>17</v>
      </c>
      <c r="F6" s="40">
        <v>41.41</v>
      </c>
      <c r="G6" s="38">
        <v>5350</v>
      </c>
      <c r="H6" s="38">
        <f t="shared" si="0"/>
        <v>4350</v>
      </c>
      <c r="I6" s="44">
        <f t="shared" si="1"/>
        <v>180133.5</v>
      </c>
      <c r="J6" s="46" t="s">
        <v>451</v>
      </c>
      <c r="K6" s="39" t="s">
        <v>381</v>
      </c>
    </row>
    <row r="7" ht="26" customHeight="1" spans="1:11">
      <c r="A7" s="15">
        <v>3</v>
      </c>
      <c r="B7" s="39" t="s">
        <v>452</v>
      </c>
      <c r="C7" s="15" t="s">
        <v>15</v>
      </c>
      <c r="D7" s="15" t="s">
        <v>16</v>
      </c>
      <c r="E7" s="16" t="s">
        <v>17</v>
      </c>
      <c r="F7" s="40">
        <v>62.62</v>
      </c>
      <c r="G7" s="38">
        <v>5350</v>
      </c>
      <c r="H7" s="38">
        <f t="shared" si="0"/>
        <v>4350</v>
      </c>
      <c r="I7" s="44">
        <f t="shared" si="1"/>
        <v>272397</v>
      </c>
      <c r="J7" s="46" t="s">
        <v>453</v>
      </c>
      <c r="K7" s="39" t="s">
        <v>384</v>
      </c>
    </row>
    <row r="8" ht="26" customHeight="1" spans="1:11">
      <c r="A8" s="15">
        <v>4</v>
      </c>
      <c r="B8" s="39" t="s">
        <v>454</v>
      </c>
      <c r="C8" s="15" t="s">
        <v>15</v>
      </c>
      <c r="D8" s="15" t="s">
        <v>16</v>
      </c>
      <c r="E8" s="16" t="s">
        <v>17</v>
      </c>
      <c r="F8" s="40">
        <v>41.41</v>
      </c>
      <c r="G8" s="38">
        <v>5350</v>
      </c>
      <c r="H8" s="38">
        <f t="shared" si="0"/>
        <v>4350</v>
      </c>
      <c r="I8" s="44">
        <f t="shared" si="1"/>
        <v>180133.5</v>
      </c>
      <c r="J8" s="46" t="s">
        <v>455</v>
      </c>
      <c r="K8" s="39" t="s">
        <v>384</v>
      </c>
    </row>
    <row r="9" ht="26" customHeight="1" spans="1:11">
      <c r="A9" s="15">
        <v>5</v>
      </c>
      <c r="B9" s="39" t="s">
        <v>456</v>
      </c>
      <c r="C9" s="15" t="s">
        <v>15</v>
      </c>
      <c r="D9" s="15" t="s">
        <v>16</v>
      </c>
      <c r="E9" s="16" t="s">
        <v>17</v>
      </c>
      <c r="F9" s="40">
        <v>62.62</v>
      </c>
      <c r="G9" s="38">
        <v>5350</v>
      </c>
      <c r="H9" s="38">
        <f t="shared" si="0"/>
        <v>4350</v>
      </c>
      <c r="I9" s="44">
        <f t="shared" si="1"/>
        <v>272397</v>
      </c>
      <c r="J9" s="46" t="s">
        <v>457</v>
      </c>
      <c r="K9" s="39" t="s">
        <v>387</v>
      </c>
    </row>
    <row r="10" ht="26" customHeight="1" spans="1:11">
      <c r="A10" s="15">
        <v>6</v>
      </c>
      <c r="B10" s="39" t="s">
        <v>458</v>
      </c>
      <c r="C10" s="15" t="s">
        <v>15</v>
      </c>
      <c r="D10" s="15" t="s">
        <v>16</v>
      </c>
      <c r="E10" s="16" t="s">
        <v>17</v>
      </c>
      <c r="F10" s="40">
        <v>41.41</v>
      </c>
      <c r="G10" s="38">
        <v>5350</v>
      </c>
      <c r="H10" s="38">
        <f t="shared" si="0"/>
        <v>4350</v>
      </c>
      <c r="I10" s="44">
        <f t="shared" si="1"/>
        <v>180133.5</v>
      </c>
      <c r="J10" s="46" t="s">
        <v>459</v>
      </c>
      <c r="K10" s="39" t="s">
        <v>387</v>
      </c>
    </row>
    <row r="11" ht="26" customHeight="1" spans="1:11">
      <c r="A11" s="15">
        <v>7</v>
      </c>
      <c r="B11" s="39" t="s">
        <v>460</v>
      </c>
      <c r="C11" s="15" t="s">
        <v>15</v>
      </c>
      <c r="D11" s="15" t="s">
        <v>16</v>
      </c>
      <c r="E11" s="16" t="s">
        <v>17</v>
      </c>
      <c r="F11" s="40">
        <v>41.41</v>
      </c>
      <c r="G11" s="38">
        <v>5350</v>
      </c>
      <c r="H11" s="38">
        <f t="shared" si="0"/>
        <v>4350</v>
      </c>
      <c r="I11" s="44">
        <f t="shared" si="1"/>
        <v>180133.5</v>
      </c>
      <c r="J11" s="46" t="s">
        <v>461</v>
      </c>
      <c r="K11" s="39" t="s">
        <v>392</v>
      </c>
    </row>
    <row r="12" ht="26" customHeight="1" spans="1:11">
      <c r="A12" s="15">
        <v>8</v>
      </c>
      <c r="B12" s="39" t="s">
        <v>462</v>
      </c>
      <c r="C12" s="15" t="s">
        <v>15</v>
      </c>
      <c r="D12" s="15" t="s">
        <v>16</v>
      </c>
      <c r="E12" s="16" t="s">
        <v>17</v>
      </c>
      <c r="F12" s="40">
        <v>62.61</v>
      </c>
      <c r="G12" s="38">
        <v>5320</v>
      </c>
      <c r="H12" s="38">
        <f t="shared" si="0"/>
        <v>4320</v>
      </c>
      <c r="I12" s="44">
        <f t="shared" si="1"/>
        <v>270475.2</v>
      </c>
      <c r="J12" s="46" t="s">
        <v>463</v>
      </c>
      <c r="K12" s="39" t="s">
        <v>151</v>
      </c>
    </row>
    <row r="13" ht="26" customHeight="1" spans="1:11">
      <c r="A13" s="15">
        <v>9</v>
      </c>
      <c r="B13" s="39" t="s">
        <v>464</v>
      </c>
      <c r="C13" s="15" t="s">
        <v>15</v>
      </c>
      <c r="D13" s="15" t="s">
        <v>16</v>
      </c>
      <c r="E13" s="16" t="s">
        <v>17</v>
      </c>
      <c r="F13" s="40">
        <v>62.61</v>
      </c>
      <c r="G13" s="38">
        <v>5300</v>
      </c>
      <c r="H13" s="38">
        <f t="shared" si="0"/>
        <v>4300</v>
      </c>
      <c r="I13" s="44">
        <f t="shared" si="1"/>
        <v>269223</v>
      </c>
      <c r="J13" s="46" t="s">
        <v>465</v>
      </c>
      <c r="K13" s="39" t="s">
        <v>191</v>
      </c>
    </row>
    <row r="14" ht="26" customHeight="1" spans="1:11">
      <c r="A14" s="15">
        <v>10</v>
      </c>
      <c r="B14" s="39" t="s">
        <v>466</v>
      </c>
      <c r="C14" s="15" t="s">
        <v>15</v>
      </c>
      <c r="D14" s="15" t="s">
        <v>16</v>
      </c>
      <c r="E14" s="16" t="s">
        <v>17</v>
      </c>
      <c r="F14" s="40">
        <v>81.36</v>
      </c>
      <c r="G14" s="38">
        <v>5300</v>
      </c>
      <c r="H14" s="38">
        <f t="shared" si="0"/>
        <v>4300</v>
      </c>
      <c r="I14" s="44">
        <f t="shared" si="1"/>
        <v>349848</v>
      </c>
      <c r="J14" s="46" t="s">
        <v>467</v>
      </c>
      <c r="K14" s="39" t="s">
        <v>191</v>
      </c>
    </row>
    <row r="15" ht="26" customHeight="1" spans="1:11">
      <c r="A15" s="15">
        <v>11</v>
      </c>
      <c r="B15" s="39" t="s">
        <v>468</v>
      </c>
      <c r="C15" s="15" t="s">
        <v>15</v>
      </c>
      <c r="D15" s="15" t="s">
        <v>16</v>
      </c>
      <c r="E15" s="16" t="s">
        <v>17</v>
      </c>
      <c r="F15" s="40">
        <v>41.4</v>
      </c>
      <c r="G15" s="38">
        <v>5350</v>
      </c>
      <c r="H15" s="38">
        <f t="shared" si="0"/>
        <v>4350</v>
      </c>
      <c r="I15" s="44">
        <f t="shared" si="1"/>
        <v>180090</v>
      </c>
      <c r="J15" s="46" t="s">
        <v>469</v>
      </c>
      <c r="K15" s="39" t="s">
        <v>343</v>
      </c>
    </row>
    <row r="16" ht="26" customHeight="1" spans="1:11">
      <c r="A16" s="15">
        <v>12</v>
      </c>
      <c r="B16" s="39" t="s">
        <v>470</v>
      </c>
      <c r="C16" s="15" t="s">
        <v>15</v>
      </c>
      <c r="D16" s="15" t="s">
        <v>16</v>
      </c>
      <c r="E16" s="16" t="s">
        <v>17</v>
      </c>
      <c r="F16" s="40">
        <v>62.61</v>
      </c>
      <c r="G16" s="38">
        <v>5350</v>
      </c>
      <c r="H16" s="38">
        <f t="shared" si="0"/>
        <v>4350</v>
      </c>
      <c r="I16" s="44">
        <f t="shared" si="1"/>
        <v>272353.5</v>
      </c>
      <c r="J16" s="46" t="s">
        <v>471</v>
      </c>
      <c r="K16" s="39" t="s">
        <v>343</v>
      </c>
    </row>
    <row r="17" ht="26" customHeight="1" spans="1:11">
      <c r="A17" s="15">
        <v>13</v>
      </c>
      <c r="B17" s="39" t="s">
        <v>472</v>
      </c>
      <c r="C17" s="15" t="s">
        <v>15</v>
      </c>
      <c r="D17" s="15" t="s">
        <v>16</v>
      </c>
      <c r="E17" s="16" t="s">
        <v>17</v>
      </c>
      <c r="F17" s="40">
        <v>41.4</v>
      </c>
      <c r="G17" s="38">
        <v>5350</v>
      </c>
      <c r="H17" s="38">
        <f t="shared" si="0"/>
        <v>4350</v>
      </c>
      <c r="I17" s="44">
        <f t="shared" si="1"/>
        <v>180090</v>
      </c>
      <c r="J17" s="46" t="s">
        <v>473</v>
      </c>
      <c r="K17" s="39" t="s">
        <v>413</v>
      </c>
    </row>
    <row r="18" ht="26" customHeight="1" spans="1:11">
      <c r="A18" s="15">
        <v>14</v>
      </c>
      <c r="B18" s="39" t="s">
        <v>474</v>
      </c>
      <c r="C18" s="15" t="s">
        <v>15</v>
      </c>
      <c r="D18" s="15" t="s">
        <v>16</v>
      </c>
      <c r="E18" s="16" t="s">
        <v>17</v>
      </c>
      <c r="F18" s="40">
        <v>41.4</v>
      </c>
      <c r="G18" s="38">
        <v>5350</v>
      </c>
      <c r="H18" s="38">
        <f t="shared" si="0"/>
        <v>4350</v>
      </c>
      <c r="I18" s="44">
        <f t="shared" si="1"/>
        <v>180090</v>
      </c>
      <c r="J18" s="46" t="s">
        <v>475</v>
      </c>
      <c r="K18" s="39" t="s">
        <v>376</v>
      </c>
    </row>
    <row r="19" ht="26" customHeight="1" spans="1:11">
      <c r="A19" s="15">
        <v>15</v>
      </c>
      <c r="B19" s="39" t="s">
        <v>476</v>
      </c>
      <c r="C19" s="15" t="s">
        <v>15</v>
      </c>
      <c r="D19" s="15" t="s">
        <v>16</v>
      </c>
      <c r="E19" s="16" t="s">
        <v>17</v>
      </c>
      <c r="F19" s="40">
        <v>62.61</v>
      </c>
      <c r="G19" s="38">
        <v>5350</v>
      </c>
      <c r="H19" s="38">
        <f t="shared" si="0"/>
        <v>4350</v>
      </c>
      <c r="I19" s="44">
        <f t="shared" si="1"/>
        <v>272353.5</v>
      </c>
      <c r="J19" s="46" t="s">
        <v>477</v>
      </c>
      <c r="K19" s="39" t="s">
        <v>376</v>
      </c>
    </row>
    <row r="20" ht="26" customHeight="1" spans="1:11">
      <c r="A20" s="15">
        <v>16</v>
      </c>
      <c r="B20" s="39" t="s">
        <v>478</v>
      </c>
      <c r="C20" s="15" t="s">
        <v>15</v>
      </c>
      <c r="D20" s="15" t="s">
        <v>16</v>
      </c>
      <c r="E20" s="16" t="s">
        <v>17</v>
      </c>
      <c r="F20" s="40">
        <v>62.61</v>
      </c>
      <c r="G20" s="38">
        <v>5320</v>
      </c>
      <c r="H20" s="38">
        <f t="shared" si="0"/>
        <v>4320</v>
      </c>
      <c r="I20" s="44">
        <f t="shared" si="1"/>
        <v>270475.2</v>
      </c>
      <c r="J20" s="46" t="s">
        <v>479</v>
      </c>
      <c r="K20" s="39" t="s">
        <v>429</v>
      </c>
    </row>
    <row r="21" ht="26" customHeight="1" spans="1:11">
      <c r="A21" s="15">
        <v>17</v>
      </c>
      <c r="B21" s="39" t="s">
        <v>480</v>
      </c>
      <c r="C21" s="15" t="s">
        <v>15</v>
      </c>
      <c r="D21" s="15" t="s">
        <v>16</v>
      </c>
      <c r="E21" s="16" t="s">
        <v>17</v>
      </c>
      <c r="F21" s="40">
        <v>62.61</v>
      </c>
      <c r="G21" s="38">
        <v>5320</v>
      </c>
      <c r="H21" s="38">
        <f t="shared" si="0"/>
        <v>4320</v>
      </c>
      <c r="I21" s="44">
        <f t="shared" si="1"/>
        <v>270475.2</v>
      </c>
      <c r="J21" s="46" t="s">
        <v>481</v>
      </c>
      <c r="K21" s="39" t="s">
        <v>146</v>
      </c>
    </row>
    <row r="22" ht="26" customHeight="1" spans="1:11">
      <c r="A22" s="15">
        <v>18</v>
      </c>
      <c r="B22" s="39" t="s">
        <v>482</v>
      </c>
      <c r="C22" s="15" t="s">
        <v>15</v>
      </c>
      <c r="D22" s="15" t="s">
        <v>16</v>
      </c>
      <c r="E22" s="16" t="s">
        <v>17</v>
      </c>
      <c r="F22" s="40">
        <v>62.61</v>
      </c>
      <c r="G22" s="38">
        <v>5320</v>
      </c>
      <c r="H22" s="38">
        <f t="shared" si="0"/>
        <v>4320</v>
      </c>
      <c r="I22" s="44">
        <f t="shared" si="1"/>
        <v>270475.2</v>
      </c>
      <c r="J22" s="46" t="s">
        <v>483</v>
      </c>
      <c r="K22" s="39" t="s">
        <v>151</v>
      </c>
    </row>
    <row r="23" ht="26" customHeight="1" spans="1:11">
      <c r="A23" s="15">
        <v>19</v>
      </c>
      <c r="B23" s="39" t="s">
        <v>484</v>
      </c>
      <c r="C23" s="15" t="s">
        <v>15</v>
      </c>
      <c r="D23" s="15" t="s">
        <v>16</v>
      </c>
      <c r="E23" s="16" t="s">
        <v>17</v>
      </c>
      <c r="F23" s="40">
        <v>41.4</v>
      </c>
      <c r="G23" s="38">
        <v>5320</v>
      </c>
      <c r="H23" s="38">
        <f t="shared" si="0"/>
        <v>4320</v>
      </c>
      <c r="I23" s="44">
        <f t="shared" si="1"/>
        <v>178848</v>
      </c>
      <c r="J23" s="46" t="s">
        <v>485</v>
      </c>
      <c r="K23" s="39" t="s">
        <v>151</v>
      </c>
    </row>
    <row r="24" ht="26" customHeight="1" spans="1:11">
      <c r="A24" s="15">
        <v>20</v>
      </c>
      <c r="B24" s="39" t="s">
        <v>486</v>
      </c>
      <c r="C24" s="15" t="s">
        <v>15</v>
      </c>
      <c r="D24" s="15" t="s">
        <v>16</v>
      </c>
      <c r="E24" s="16" t="s">
        <v>17</v>
      </c>
      <c r="F24" s="40">
        <v>62.61</v>
      </c>
      <c r="G24" s="38">
        <v>5320</v>
      </c>
      <c r="H24" s="38">
        <f t="shared" si="0"/>
        <v>4320</v>
      </c>
      <c r="I24" s="44">
        <f t="shared" si="1"/>
        <v>270475.2</v>
      </c>
      <c r="J24" s="46" t="s">
        <v>487</v>
      </c>
      <c r="K24" s="39" t="s">
        <v>354</v>
      </c>
    </row>
    <row r="25" ht="26" customHeight="1" spans="1:11">
      <c r="A25" s="15">
        <v>21</v>
      </c>
      <c r="B25" s="39" t="s">
        <v>488</v>
      </c>
      <c r="C25" s="15" t="s">
        <v>15</v>
      </c>
      <c r="D25" s="15" t="s">
        <v>16</v>
      </c>
      <c r="E25" s="16" t="s">
        <v>17</v>
      </c>
      <c r="F25" s="40">
        <v>41.4</v>
      </c>
      <c r="G25" s="38">
        <v>5320</v>
      </c>
      <c r="H25" s="38">
        <f t="shared" si="0"/>
        <v>4320</v>
      </c>
      <c r="I25" s="44">
        <f t="shared" si="1"/>
        <v>178848</v>
      </c>
      <c r="J25" s="46" t="s">
        <v>489</v>
      </c>
      <c r="K25" s="39" t="s">
        <v>354</v>
      </c>
    </row>
    <row r="26" ht="26" customHeight="1" spans="1:11">
      <c r="A26" s="15">
        <v>22</v>
      </c>
      <c r="B26" s="39" t="s">
        <v>490</v>
      </c>
      <c r="C26" s="15" t="s">
        <v>15</v>
      </c>
      <c r="D26" s="15" t="s">
        <v>16</v>
      </c>
      <c r="E26" s="16" t="s">
        <v>17</v>
      </c>
      <c r="F26" s="40">
        <v>62.61</v>
      </c>
      <c r="G26" s="38">
        <v>5320</v>
      </c>
      <c r="H26" s="38">
        <f t="shared" si="0"/>
        <v>4320</v>
      </c>
      <c r="I26" s="44">
        <f t="shared" si="1"/>
        <v>270475.2</v>
      </c>
      <c r="J26" s="46" t="s">
        <v>491</v>
      </c>
      <c r="K26" s="39" t="s">
        <v>357</v>
      </c>
    </row>
    <row r="27" ht="26" customHeight="1" spans="1:11">
      <c r="A27" s="15">
        <v>23</v>
      </c>
      <c r="B27" s="39" t="s">
        <v>492</v>
      </c>
      <c r="C27" s="15" t="s">
        <v>15</v>
      </c>
      <c r="D27" s="15" t="s">
        <v>16</v>
      </c>
      <c r="E27" s="16" t="s">
        <v>17</v>
      </c>
      <c r="F27" s="40">
        <v>41.4</v>
      </c>
      <c r="G27" s="38">
        <v>5320</v>
      </c>
      <c r="H27" s="38">
        <f t="shared" si="0"/>
        <v>4320</v>
      </c>
      <c r="I27" s="44">
        <f t="shared" si="1"/>
        <v>178848</v>
      </c>
      <c r="J27" s="46" t="s">
        <v>493</v>
      </c>
      <c r="K27" s="39" t="s">
        <v>357</v>
      </c>
    </row>
    <row r="28" ht="26" customHeight="1" spans="1:11">
      <c r="A28" s="15">
        <v>24</v>
      </c>
      <c r="B28" s="39" t="s">
        <v>494</v>
      </c>
      <c r="C28" s="15" t="s">
        <v>15</v>
      </c>
      <c r="D28" s="15" t="s">
        <v>16</v>
      </c>
      <c r="E28" s="16" t="s">
        <v>17</v>
      </c>
      <c r="F28" s="40">
        <v>62.61</v>
      </c>
      <c r="G28" s="38">
        <v>5300</v>
      </c>
      <c r="H28" s="38">
        <f t="shared" si="0"/>
        <v>4300</v>
      </c>
      <c r="I28" s="44">
        <f t="shared" si="1"/>
        <v>269223</v>
      </c>
      <c r="J28" s="46" t="s">
        <v>495</v>
      </c>
      <c r="K28" s="39" t="s">
        <v>191</v>
      </c>
    </row>
    <row r="29" ht="26" customHeight="1" spans="1:11">
      <c r="A29" s="15">
        <v>25</v>
      </c>
      <c r="B29" s="39" t="s">
        <v>496</v>
      </c>
      <c r="C29" s="15" t="s">
        <v>15</v>
      </c>
      <c r="D29" s="15" t="s">
        <v>16</v>
      </c>
      <c r="E29" s="16" t="s">
        <v>17</v>
      </c>
      <c r="F29" s="40">
        <v>41.4</v>
      </c>
      <c r="G29" s="38">
        <v>5300</v>
      </c>
      <c r="H29" s="38">
        <f t="shared" si="0"/>
        <v>4300</v>
      </c>
      <c r="I29" s="44">
        <f t="shared" si="1"/>
        <v>178020</v>
      </c>
      <c r="J29" s="46" t="s">
        <v>497</v>
      </c>
      <c r="K29" s="39" t="s">
        <v>191</v>
      </c>
    </row>
    <row r="30" ht="26" customHeight="1" spans="1:11">
      <c r="A30" s="15">
        <v>26</v>
      </c>
      <c r="B30" s="39" t="s">
        <v>498</v>
      </c>
      <c r="C30" s="15" t="s">
        <v>15</v>
      </c>
      <c r="D30" s="15" t="s">
        <v>16</v>
      </c>
      <c r="E30" s="16" t="s">
        <v>17</v>
      </c>
      <c r="F30" s="40">
        <v>41.4</v>
      </c>
      <c r="G30" s="38">
        <v>5350</v>
      </c>
      <c r="H30" s="38">
        <f t="shared" si="0"/>
        <v>4350</v>
      </c>
      <c r="I30" s="44">
        <f t="shared" si="1"/>
        <v>180090</v>
      </c>
      <c r="J30" s="46" t="s">
        <v>499</v>
      </c>
      <c r="K30" s="39" t="s">
        <v>343</v>
      </c>
    </row>
    <row r="31" ht="26" customHeight="1" spans="1:11">
      <c r="A31" s="15">
        <v>27</v>
      </c>
      <c r="B31" s="39" t="s">
        <v>500</v>
      </c>
      <c r="C31" s="15" t="s">
        <v>15</v>
      </c>
      <c r="D31" s="15" t="s">
        <v>16</v>
      </c>
      <c r="E31" s="16" t="s">
        <v>17</v>
      </c>
      <c r="F31" s="40">
        <v>41.4</v>
      </c>
      <c r="G31" s="38">
        <v>5350</v>
      </c>
      <c r="H31" s="38">
        <f t="shared" si="0"/>
        <v>4350</v>
      </c>
      <c r="I31" s="44">
        <f t="shared" si="1"/>
        <v>180090</v>
      </c>
      <c r="J31" s="46" t="s">
        <v>501</v>
      </c>
      <c r="K31" s="39" t="s">
        <v>413</v>
      </c>
    </row>
    <row r="32" ht="26" customHeight="1" spans="1:11">
      <c r="A32" s="15">
        <v>28</v>
      </c>
      <c r="B32" s="39" t="s">
        <v>502</v>
      </c>
      <c r="C32" s="15" t="s">
        <v>15</v>
      </c>
      <c r="D32" s="15" t="s">
        <v>16</v>
      </c>
      <c r="E32" s="16" t="s">
        <v>17</v>
      </c>
      <c r="F32" s="40">
        <v>62.61</v>
      </c>
      <c r="G32" s="38">
        <v>5350</v>
      </c>
      <c r="H32" s="38">
        <f t="shared" si="0"/>
        <v>4350</v>
      </c>
      <c r="I32" s="44">
        <f t="shared" si="1"/>
        <v>272353.5</v>
      </c>
      <c r="J32" s="46" t="s">
        <v>503</v>
      </c>
      <c r="K32" s="39" t="s">
        <v>376</v>
      </c>
    </row>
    <row r="33" ht="26" customHeight="1" spans="1:11">
      <c r="A33" s="15">
        <v>29</v>
      </c>
      <c r="B33" s="39" t="s">
        <v>504</v>
      </c>
      <c r="C33" s="15" t="s">
        <v>15</v>
      </c>
      <c r="D33" s="15" t="s">
        <v>16</v>
      </c>
      <c r="E33" s="16" t="s">
        <v>17</v>
      </c>
      <c r="F33" s="40">
        <v>41.4</v>
      </c>
      <c r="G33" s="38">
        <v>5350</v>
      </c>
      <c r="H33" s="38">
        <f t="shared" si="0"/>
        <v>4350</v>
      </c>
      <c r="I33" s="44">
        <f t="shared" si="1"/>
        <v>180090</v>
      </c>
      <c r="J33" s="46" t="s">
        <v>505</v>
      </c>
      <c r="K33" s="39" t="s">
        <v>376</v>
      </c>
    </row>
    <row r="34" ht="26" customHeight="1" spans="1:11">
      <c r="A34" s="15">
        <v>30</v>
      </c>
      <c r="B34" s="39" t="s">
        <v>506</v>
      </c>
      <c r="C34" s="15" t="s">
        <v>15</v>
      </c>
      <c r="D34" s="15" t="s">
        <v>16</v>
      </c>
      <c r="E34" s="16" t="s">
        <v>17</v>
      </c>
      <c r="F34" s="40">
        <v>41.4</v>
      </c>
      <c r="G34" s="38">
        <v>5320</v>
      </c>
      <c r="H34" s="38">
        <f t="shared" si="0"/>
        <v>4320</v>
      </c>
      <c r="I34" s="44">
        <f t="shared" si="1"/>
        <v>178848</v>
      </c>
      <c r="J34" s="46" t="s">
        <v>507</v>
      </c>
      <c r="K34" s="39" t="s">
        <v>429</v>
      </c>
    </row>
    <row r="35" ht="26" customHeight="1" spans="1:11">
      <c r="A35" s="15">
        <v>31</v>
      </c>
      <c r="B35" s="39" t="s">
        <v>508</v>
      </c>
      <c r="C35" s="15" t="s">
        <v>15</v>
      </c>
      <c r="D35" s="15" t="s">
        <v>16</v>
      </c>
      <c r="E35" s="16" t="s">
        <v>17</v>
      </c>
      <c r="F35" s="41">
        <v>63.05</v>
      </c>
      <c r="G35" s="38">
        <v>5100</v>
      </c>
      <c r="H35" s="38">
        <f t="shared" si="0"/>
        <v>4100</v>
      </c>
      <c r="I35" s="44">
        <f t="shared" si="1"/>
        <v>258505</v>
      </c>
      <c r="J35" s="46" t="s">
        <v>509</v>
      </c>
      <c r="K35" s="39" t="s">
        <v>133</v>
      </c>
    </row>
    <row r="36" ht="26" customHeight="1" spans="1:11">
      <c r="A36" s="15">
        <v>32</v>
      </c>
      <c r="B36" s="39" t="s">
        <v>510</v>
      </c>
      <c r="C36" s="15" t="s">
        <v>15</v>
      </c>
      <c r="D36" s="15" t="s">
        <v>16</v>
      </c>
      <c r="E36" s="16" t="s">
        <v>17</v>
      </c>
      <c r="F36" s="41">
        <v>63.05</v>
      </c>
      <c r="G36" s="38">
        <v>5100</v>
      </c>
      <c r="H36" s="38">
        <f t="shared" si="0"/>
        <v>4100</v>
      </c>
      <c r="I36" s="44">
        <f t="shared" si="1"/>
        <v>258505</v>
      </c>
      <c r="J36" s="46" t="s">
        <v>511</v>
      </c>
      <c r="K36" s="39" t="s">
        <v>136</v>
      </c>
    </row>
    <row r="37" ht="26" customHeight="1" spans="1:11">
      <c r="A37" s="15">
        <v>33</v>
      </c>
      <c r="B37" s="39" t="s">
        <v>512</v>
      </c>
      <c r="C37" s="15" t="s">
        <v>15</v>
      </c>
      <c r="D37" s="15" t="s">
        <v>16</v>
      </c>
      <c r="E37" s="16" t="s">
        <v>17</v>
      </c>
      <c r="F37" s="41">
        <v>63.05</v>
      </c>
      <c r="G37" s="38">
        <v>5100</v>
      </c>
      <c r="H37" s="38">
        <f t="shared" si="0"/>
        <v>4100</v>
      </c>
      <c r="I37" s="44">
        <f t="shared" si="1"/>
        <v>258505</v>
      </c>
      <c r="J37" s="46" t="s">
        <v>513</v>
      </c>
      <c r="K37" s="39" t="s">
        <v>141</v>
      </c>
    </row>
    <row r="38" ht="23" customHeight="1" spans="1:11">
      <c r="A38" s="42" t="s">
        <v>348</v>
      </c>
      <c r="B38" s="43"/>
      <c r="C38" s="38"/>
      <c r="D38" s="38"/>
      <c r="E38" s="38"/>
      <c r="F38" s="44">
        <f>SUM(F5:F37)</f>
        <v>1768.12</v>
      </c>
      <c r="G38" s="38"/>
      <c r="H38" s="38"/>
      <c r="I38" s="44">
        <f>SUM(I5:I37)</f>
        <v>7615397.7</v>
      </c>
      <c r="J38" s="46"/>
      <c r="K38" s="38"/>
    </row>
  </sheetData>
  <mergeCells count="4">
    <mergeCell ref="A1:K1"/>
    <mergeCell ref="A2:K2"/>
    <mergeCell ref="A3:D3"/>
    <mergeCell ref="A38:B38"/>
  </mergeCells>
  <printOptions horizontalCentered="1" verticalCentered="1"/>
  <pageMargins left="0" right="0" top="0.345833333333333" bottom="0.200694444444444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4" sqref="H14"/>
    </sheetView>
  </sheetViews>
  <sheetFormatPr defaultColWidth="9" defaultRowHeight="14.4"/>
  <cols>
    <col min="1" max="1" width="6.33333333333333" style="1" customWidth="1"/>
    <col min="2" max="2" width="17.5555555555556" style="2" customWidth="1"/>
    <col min="3" max="3" width="8.55555555555556" style="1" customWidth="1"/>
    <col min="4" max="4" width="6.11111111111111" style="1" customWidth="1"/>
    <col min="5" max="5" width="6.77777777777778" style="1" customWidth="1"/>
    <col min="6" max="6" width="11.1111111111111" style="3" customWidth="1"/>
    <col min="7" max="7" width="9.77777777777778" style="1" customWidth="1"/>
    <col min="8" max="8" width="16" style="3" customWidth="1"/>
    <col min="9" max="9" width="19.3333333333333" style="4" customWidth="1"/>
    <col min="10" max="10" width="38.8888888888889" style="1" customWidth="1"/>
    <col min="11" max="16384" width="9" style="1"/>
  </cols>
  <sheetData>
    <row r="1" s="1" customFormat="1" ht="43" customHeight="1" spans="1:10">
      <c r="A1" s="5" t="s">
        <v>514</v>
      </c>
      <c r="B1" s="6"/>
      <c r="C1" s="5"/>
      <c r="D1" s="5"/>
      <c r="E1" s="5"/>
      <c r="F1" s="7"/>
      <c r="G1" s="5"/>
      <c r="H1" s="7"/>
      <c r="I1" s="27"/>
      <c r="J1" s="5"/>
    </row>
    <row r="2" s="1" customFormat="1" spans="1:10">
      <c r="A2" s="8" t="s">
        <v>1</v>
      </c>
      <c r="B2" s="9"/>
      <c r="C2" s="8"/>
      <c r="D2" s="8"/>
      <c r="E2" s="8"/>
      <c r="F2" s="10"/>
      <c r="G2" s="8"/>
      <c r="H2" s="10"/>
      <c r="I2" s="28"/>
      <c r="J2" s="8"/>
    </row>
    <row r="3" s="1" customFormat="1" spans="1:10">
      <c r="A3" s="11" t="s">
        <v>2</v>
      </c>
      <c r="B3" s="11"/>
      <c r="C3" s="11"/>
      <c r="D3" s="11"/>
      <c r="E3" s="11"/>
      <c r="F3" s="11"/>
      <c r="G3" s="8"/>
      <c r="H3" s="12"/>
      <c r="I3" s="29"/>
      <c r="J3" s="30" t="s">
        <v>3</v>
      </c>
    </row>
    <row r="4" s="1" customFormat="1" ht="39" customHeight="1" spans="1:10">
      <c r="A4" s="13" t="s">
        <v>4</v>
      </c>
      <c r="B4" s="14" t="s">
        <v>447</v>
      </c>
      <c r="C4" s="15" t="s">
        <v>6</v>
      </c>
      <c r="D4" s="15" t="s">
        <v>7</v>
      </c>
      <c r="E4" s="16" t="s">
        <v>8</v>
      </c>
      <c r="F4" s="17" t="s">
        <v>9</v>
      </c>
      <c r="G4" s="18" t="s">
        <v>10</v>
      </c>
      <c r="H4" s="19" t="s">
        <v>11</v>
      </c>
      <c r="I4" s="31" t="s">
        <v>12</v>
      </c>
      <c r="J4" s="15" t="s">
        <v>13</v>
      </c>
    </row>
    <row r="5" s="1" customFormat="1" ht="26" customHeight="1" spans="1:10">
      <c r="A5" s="20">
        <v>1</v>
      </c>
      <c r="B5" s="21" t="s">
        <v>515</v>
      </c>
      <c r="C5" s="15" t="s">
        <v>516</v>
      </c>
      <c r="D5" s="15" t="s">
        <v>16</v>
      </c>
      <c r="E5" s="16" t="s">
        <v>17</v>
      </c>
      <c r="F5" s="22">
        <v>154.05</v>
      </c>
      <c r="G5" s="23">
        <v>9000</v>
      </c>
      <c r="H5" s="24">
        <f t="shared" ref="H5:H13" si="0">F5*G5</f>
        <v>1386450</v>
      </c>
      <c r="I5" s="32" t="s">
        <v>517</v>
      </c>
      <c r="J5" s="21" t="s">
        <v>518</v>
      </c>
    </row>
    <row r="6" s="1" customFormat="1" ht="26" customHeight="1" spans="1:10">
      <c r="A6" s="20">
        <v>2</v>
      </c>
      <c r="B6" s="21" t="s">
        <v>519</v>
      </c>
      <c r="C6" s="15" t="s">
        <v>516</v>
      </c>
      <c r="D6" s="15" t="s">
        <v>16</v>
      </c>
      <c r="E6" s="16" t="s">
        <v>17</v>
      </c>
      <c r="F6" s="22">
        <v>142.47</v>
      </c>
      <c r="G6" s="23">
        <v>9000</v>
      </c>
      <c r="H6" s="24">
        <f t="shared" si="0"/>
        <v>1282230</v>
      </c>
      <c r="I6" s="32" t="s">
        <v>520</v>
      </c>
      <c r="J6" s="21" t="s">
        <v>518</v>
      </c>
    </row>
    <row r="7" s="1" customFormat="1" ht="26" customHeight="1" spans="1:10">
      <c r="A7" s="20">
        <v>3</v>
      </c>
      <c r="B7" s="21" t="s">
        <v>521</v>
      </c>
      <c r="C7" s="15" t="s">
        <v>516</v>
      </c>
      <c r="D7" s="15" t="s">
        <v>16</v>
      </c>
      <c r="E7" s="16" t="s">
        <v>17</v>
      </c>
      <c r="F7" s="22">
        <v>142.5</v>
      </c>
      <c r="G7" s="23">
        <v>9000</v>
      </c>
      <c r="H7" s="24">
        <f t="shared" si="0"/>
        <v>1282500</v>
      </c>
      <c r="I7" s="32" t="s">
        <v>522</v>
      </c>
      <c r="J7" s="21" t="s">
        <v>523</v>
      </c>
    </row>
    <row r="8" s="1" customFormat="1" ht="26" customHeight="1" spans="1:10">
      <c r="A8" s="20">
        <v>4</v>
      </c>
      <c r="B8" s="21" t="s">
        <v>524</v>
      </c>
      <c r="C8" s="15" t="s">
        <v>516</v>
      </c>
      <c r="D8" s="15" t="s">
        <v>16</v>
      </c>
      <c r="E8" s="16" t="s">
        <v>17</v>
      </c>
      <c r="F8" s="22">
        <v>142.57</v>
      </c>
      <c r="G8" s="23">
        <v>9000</v>
      </c>
      <c r="H8" s="24">
        <f t="shared" si="0"/>
        <v>1283130</v>
      </c>
      <c r="I8" s="32" t="s">
        <v>525</v>
      </c>
      <c r="J8" s="21" t="s">
        <v>523</v>
      </c>
    </row>
    <row r="9" s="1" customFormat="1" ht="26" customHeight="1" spans="1:10">
      <c r="A9" s="20">
        <v>5</v>
      </c>
      <c r="B9" s="21" t="s">
        <v>526</v>
      </c>
      <c r="C9" s="15" t="s">
        <v>516</v>
      </c>
      <c r="D9" s="15" t="s">
        <v>16</v>
      </c>
      <c r="E9" s="16" t="s">
        <v>17</v>
      </c>
      <c r="F9" s="22">
        <v>165.32</v>
      </c>
      <c r="G9" s="23">
        <v>9000</v>
      </c>
      <c r="H9" s="24">
        <f t="shared" si="0"/>
        <v>1487880</v>
      </c>
      <c r="I9" s="32" t="s">
        <v>527</v>
      </c>
      <c r="J9" s="21" t="s">
        <v>523</v>
      </c>
    </row>
    <row r="10" s="1" customFormat="1" ht="26" customHeight="1" spans="1:10">
      <c r="A10" s="20">
        <v>6</v>
      </c>
      <c r="B10" s="21" t="s">
        <v>528</v>
      </c>
      <c r="C10" s="15" t="s">
        <v>516</v>
      </c>
      <c r="D10" s="15" t="s">
        <v>16</v>
      </c>
      <c r="E10" s="16" t="s">
        <v>17</v>
      </c>
      <c r="F10" s="22">
        <v>93.25</v>
      </c>
      <c r="G10" s="23">
        <v>9000</v>
      </c>
      <c r="H10" s="24">
        <f t="shared" si="0"/>
        <v>839250</v>
      </c>
      <c r="I10" s="32" t="s">
        <v>529</v>
      </c>
      <c r="J10" s="21" t="s">
        <v>518</v>
      </c>
    </row>
    <row r="11" s="1" customFormat="1" ht="26" customHeight="1" spans="1:10">
      <c r="A11" s="20">
        <v>7</v>
      </c>
      <c r="B11" s="21" t="s">
        <v>530</v>
      </c>
      <c r="C11" s="15" t="s">
        <v>516</v>
      </c>
      <c r="D11" s="15" t="s">
        <v>16</v>
      </c>
      <c r="E11" s="16" t="s">
        <v>17</v>
      </c>
      <c r="F11" s="22">
        <v>113.95</v>
      </c>
      <c r="G11" s="23">
        <v>9000</v>
      </c>
      <c r="H11" s="24">
        <f t="shared" si="0"/>
        <v>1025550</v>
      </c>
      <c r="I11" s="32" t="s">
        <v>531</v>
      </c>
      <c r="J11" s="21" t="s">
        <v>518</v>
      </c>
    </row>
    <row r="12" s="1" customFormat="1" ht="26" customHeight="1" spans="1:10">
      <c r="A12" s="20">
        <v>8</v>
      </c>
      <c r="B12" s="21" t="s">
        <v>532</v>
      </c>
      <c r="C12" s="15" t="s">
        <v>516</v>
      </c>
      <c r="D12" s="15" t="s">
        <v>16</v>
      </c>
      <c r="E12" s="16" t="s">
        <v>17</v>
      </c>
      <c r="F12" s="22">
        <v>154.17</v>
      </c>
      <c r="G12" s="23">
        <v>9000</v>
      </c>
      <c r="H12" s="24">
        <f t="shared" si="0"/>
        <v>1387530</v>
      </c>
      <c r="I12" s="32" t="s">
        <v>533</v>
      </c>
      <c r="J12" s="21" t="s">
        <v>518</v>
      </c>
    </row>
    <row r="13" s="1" customFormat="1" ht="26" customHeight="1" spans="1:10">
      <c r="A13" s="20">
        <v>9</v>
      </c>
      <c r="B13" s="21" t="s">
        <v>534</v>
      </c>
      <c r="C13" s="15" t="s">
        <v>516</v>
      </c>
      <c r="D13" s="15" t="s">
        <v>16</v>
      </c>
      <c r="E13" s="16" t="s">
        <v>17</v>
      </c>
      <c r="F13" s="22">
        <v>93.25</v>
      </c>
      <c r="G13" s="23">
        <v>9000</v>
      </c>
      <c r="H13" s="24">
        <f t="shared" si="0"/>
        <v>839250</v>
      </c>
      <c r="I13" s="32" t="s">
        <v>535</v>
      </c>
      <c r="J13" s="21" t="s">
        <v>518</v>
      </c>
    </row>
    <row r="14" s="1" customFormat="1" ht="23" customHeight="1" spans="1:10">
      <c r="A14" s="25" t="s">
        <v>348</v>
      </c>
      <c r="B14" s="26"/>
      <c r="C14" s="23"/>
      <c r="D14" s="23"/>
      <c r="E14" s="23"/>
      <c r="F14" s="24">
        <f>SUM(F5:F13)</f>
        <v>1201.53</v>
      </c>
      <c r="G14" s="23"/>
      <c r="H14" s="24">
        <f>SUM(H5:H13)</f>
        <v>10813770</v>
      </c>
      <c r="I14" s="32"/>
      <c r="J14" s="23"/>
    </row>
  </sheetData>
  <mergeCells count="4">
    <mergeCell ref="A1:J1"/>
    <mergeCell ref="A2:J2"/>
    <mergeCell ref="A3:F3"/>
    <mergeCell ref="A14:B14"/>
  </mergeCells>
  <printOptions horizontalCentered="1" verticalCentered="1"/>
  <pageMargins left="0.161111111111111" right="0" top="0.409027777777778" bottom="0.409027777777778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" sqref="C12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住宅154套</vt:lpstr>
      <vt:lpstr>住宅41套</vt:lpstr>
      <vt:lpstr>住宅-33</vt:lpstr>
      <vt:lpstr>门市-9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尚德慧</cp:lastModifiedBy>
  <cp:revision>0</cp:revision>
  <dcterms:created xsi:type="dcterms:W3CDTF">2021-12-28T20:12:00Z</dcterms:created>
  <cp:lastPrinted>2022-05-11T03:04:00Z</cp:lastPrinted>
  <dcterms:modified xsi:type="dcterms:W3CDTF">2022-05-27T08:49:11Z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722243794D08445CBBDAE63D230D91C7</vt:lpwstr>
  </property>
  <property fmtid="{D5CDD505-2E9C-101B-9397-08002B2CF9AE}" pid="3" name="KSOProductBuildVer">
    <vt:lpwstr>2052-11.1.0.11744</vt:lpwstr>
  </property>
</Properties>
</file>