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40" activeTab="0"/>
  </bookViews>
  <sheets>
    <sheet name="九华27套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650_35500">#REF!</definedName>
    <definedName name="a">#REF!</definedName>
    <definedName name="aa">#REF!</definedName>
    <definedName name="cost">#REF!</definedName>
    <definedName name="Country">'[1]填表说明'!$AK:$AK</definedName>
    <definedName name="Document_array" localSheetId="0">{"Book1","评估表样1.xls"}</definedName>
    <definedName name="Document_array">{"Book1","评估表样1.xls"}</definedName>
    <definedName name="eve">'[6]XL4Poppy'!$C$39</definedName>
    <definedName name="jj">'[2]填表说明'!#REF!</definedName>
    <definedName name="PRCGAAP">#REF!</definedName>
    <definedName name="PRCGAAP2">#REF!</definedName>
    <definedName name="Print_Area_MI">#REF!</definedName>
    <definedName name="_xlnm.Print_Titles" localSheetId="0">'九华27套'!$1:$2</definedName>
    <definedName name="Work_Program_By_Area_List">#REF!</definedName>
    <definedName name="汇率">#REF!</definedName>
    <definedName name="年初短期投资">#REF!</definedName>
    <definedName name="年初货币资金">#REF!</definedName>
    <definedName name="年初应收票据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'[3]资产负债表'!#REF!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1.xml><?xml version="1.0" encoding="utf-8"?>
<comments xmlns="http://schemas.openxmlformats.org/spreadsheetml/2006/main">
  <authors>
    <author>chenjie</author>
  </authors>
  <commentList>
    <comment ref="C3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F3" authorId="0">
      <text>
        <r>
          <rPr>
            <sz val="9"/>
            <rFont val="宋体"/>
            <family val="0"/>
          </rPr>
          <t>chenjie:
m2或m3</t>
        </r>
      </text>
    </comment>
    <comment ref="E3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I3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C4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4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I4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5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6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7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8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9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10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11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12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13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14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C15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15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I15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16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17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I18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  <comment ref="F25" authorId="0">
      <text>
        <r>
          <rPr>
            <sz val="9"/>
            <rFont val="宋体"/>
            <family val="0"/>
          </rPr>
          <t>chenjie:
m2或m3</t>
        </r>
      </text>
    </comment>
    <comment ref="E25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C26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E26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</commentList>
</comments>
</file>

<file path=xl/sharedStrings.xml><?xml version="1.0" encoding="utf-8"?>
<sst xmlns="http://schemas.openxmlformats.org/spreadsheetml/2006/main" count="103" uniqueCount="70">
  <si>
    <t>序号</t>
  </si>
  <si>
    <t>权证编号</t>
  </si>
  <si>
    <t>建筑物名称</t>
  </si>
  <si>
    <t>合  计</t>
  </si>
  <si>
    <t>备注</t>
  </si>
  <si>
    <t>评估价值</t>
  </si>
  <si>
    <r>
      <t>建筑面积(M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</si>
  <si>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住宅</t>
  </si>
  <si>
    <t>精装</t>
  </si>
  <si>
    <r>
      <t>评估单价          (元/M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）</t>
    </r>
  </si>
  <si>
    <t>坐落</t>
  </si>
  <si>
    <t>已装修</t>
  </si>
  <si>
    <t>***</t>
  </si>
  <si>
    <t>铁岭市清河区张相镇昌盛路西段168号世纪家园1幢1-1</t>
  </si>
  <si>
    <t>仓储用房</t>
  </si>
  <si>
    <t>商业服务用房</t>
  </si>
  <si>
    <t>铁岭市清河区张相镇昌盛路西段168-1号世纪家园3幢4-6-2</t>
  </si>
  <si>
    <t>辽（2017）铁岭市清河区不动产权第0003783号</t>
  </si>
  <si>
    <t>起拍价</t>
  </si>
  <si>
    <t>铁岭市清河区张相镇昌盛路西段168号世纪家园1幢1-2</t>
  </si>
  <si>
    <t>辽（2017）铁岭市清河区不动产权第0001878号</t>
  </si>
  <si>
    <t>辽（2017）铁岭市清河区不动产权第0001877号</t>
  </si>
  <si>
    <t>铁岭市清河区张相镇昌盛路西段168号世纪家园1幢1-3</t>
  </si>
  <si>
    <t>辽（2017）铁岭市清河区不动产权第0001876号</t>
  </si>
  <si>
    <t>铁岭市清河区张相镇昌盛路西段168号世纪家园1幢1-5</t>
  </si>
  <si>
    <t>辽（2017）铁岭市清河区不动产权第0001874号</t>
  </si>
  <si>
    <t>铁岭市清河区张相镇昌盛路西段168号世纪家园1幢3-6-2</t>
  </si>
  <si>
    <t>辽（2017）铁岭市清河区不动产权第0001919号</t>
  </si>
  <si>
    <t>铁岭市清河区张相镇昌盛路西段168号世纪家园1幢3-6-3</t>
  </si>
  <si>
    <t>辽（2017）铁岭市清河区不动产权第0001918号</t>
  </si>
  <si>
    <t>铁岭市清河区张相镇昌盛路西段166号世纪家园2幢3-6-1</t>
  </si>
  <si>
    <t>辽（2017）铁岭市清河区不动产权第0003108号</t>
  </si>
  <si>
    <t>铁岭市清河区张相镇昌盛路西段166号世纪家园2幢4-6-3</t>
  </si>
  <si>
    <t>辽（2017）铁岭市清河区不动产权第0003103号</t>
  </si>
  <si>
    <t>铁岭市清河区张相镇昌盛路西段166-1号世纪家园4幢1-6-2</t>
  </si>
  <si>
    <t>辽（2017）铁岭市清河区不动产权第0002527号</t>
  </si>
  <si>
    <t>铁岭市清河区张相镇昌盛路西段168-2号世纪家园5幢1-6-2</t>
  </si>
  <si>
    <t>辽（2017）铁岭市清河区不动产权第0006648号</t>
  </si>
  <si>
    <t>铁岭市清河区张相镇昌盛路西段168-2号世纪家园5幢3-6-1</t>
  </si>
  <si>
    <t>辽（2017）铁岭市清河区不动产权第0006645号</t>
  </si>
  <si>
    <t>铁岭市清河区张相镇昌盛路西段168-4号世纪家园8幢1-6-1</t>
  </si>
  <si>
    <t>辽（2017）铁岭市清河区不动产权第0002626号</t>
  </si>
  <si>
    <t>铁岭市清河区张相镇昌盛路西段168-5号世纪家园10幢1-11-2</t>
  </si>
  <si>
    <t>辽（2017）铁岭市清河区不动产权第0001869号</t>
  </si>
  <si>
    <t>铁岭市清河区张相镇昌盛路西段168-5号世纪家园10幢2-10-2</t>
  </si>
  <si>
    <t>辽（2017）铁岭市清河区不动产权第0001855号</t>
  </si>
  <si>
    <t>铁岭市清河区张相镇昌盛路西段168-5号世纪家园10幢2-11-3</t>
  </si>
  <si>
    <t>辽（2017）铁岭市清河区不动产权第0001865号</t>
  </si>
  <si>
    <t>铁岭市清河区张相镇昌盛路西段168-1号世纪家园3幢1-24</t>
  </si>
  <si>
    <t>辽（2017）铁岭市清河区不动产权第0003810号</t>
  </si>
  <si>
    <t>铁岭市清河区张相镇昌盛路西段168-1号世纪家园3幢1-34</t>
  </si>
  <si>
    <t>辽（2017）铁岭市清河区不动产权第0003799号</t>
  </si>
  <si>
    <t>铁岭市清河区张相镇昌盛路西段166-1号世纪家园4幢1-19</t>
  </si>
  <si>
    <t>辽（2017）铁岭市清河区不动产权第0002554号</t>
  </si>
  <si>
    <t>铁岭市清河区张相镇昌盛路西段166-1号世纪家园4幢1-29</t>
  </si>
  <si>
    <t>辽（2017）铁岭市清河区不动产权第0002543号</t>
  </si>
  <si>
    <t>铁岭市清河区张相镇昌盛路西段168-3号世纪家园7幢1-4</t>
  </si>
  <si>
    <t>辽（2017）铁岭市清河区不动产权第0003139号</t>
  </si>
  <si>
    <t>铁岭市清河区张相镇昌盛路西段166-4号世纪家园11幢1-14</t>
  </si>
  <si>
    <t>辽（2017）铁岭市清河区不动产权第0002021号</t>
  </si>
  <si>
    <t>铁岭市清河区张相镇昌盛路西段166-4号世纪家园11幢1-15</t>
  </si>
  <si>
    <t>辽（2017）铁岭市清河区不动产权第0002020号</t>
  </si>
  <si>
    <t>铁岭市清河区张相镇昌盛路西段166-4号世纪家园11幢1-19</t>
  </si>
  <si>
    <t>辽（2017）铁岭市清河区不动产权第0002016号</t>
  </si>
  <si>
    <t>铁岭市清河区张相镇昌盛路西段166-4号世纪家园11幢1-27</t>
  </si>
  <si>
    <t>辽（2017）铁岭市清河区不动产权第0002007号</t>
  </si>
  <si>
    <t>铁岭市清河区张相镇昌盛路西段166-4号世纪家园11幢1-28</t>
  </si>
  <si>
    <t>辽（2017）铁岭市清河区不动产权第0002006号</t>
  </si>
  <si>
    <t>铁岭市清河区张相镇昌盛路西段166-4号世纪家园11幢1-30</t>
  </si>
  <si>
    <t>辽（2017）铁岭市清河区不动产权第0002003号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</si>
</sst>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#,##0.00_ "/>
    <numFmt numFmtId="181" formatCode="0.00_ "/>
    <numFmt numFmtId="182" formatCode="#,##0.00_);[Red]\(#,##0.00\)"/>
    <numFmt numFmtId="183" formatCode="#,##0_ "/>
    <numFmt numFmtId="184" formatCode="0.00_);[Red]\(0.00\)"/>
    <numFmt numFmtId="185" formatCode="_-* #,##0.00_-;\-* #,##0.00_-;_-* &quot;-&quot;??_-;_-@_-"/>
    <numFmt numFmtId="186" formatCode="_-* #,##0_-;\-* #,##0_-;_-* &quot;-&quot;_-;_-@_-"/>
    <numFmt numFmtId="187" formatCode="_-#,###,_-;\(#,###,\);_-\ \ &quot;-&quot;_-;_-@_-"/>
    <numFmt numFmtId="188" formatCode="_-#,###.00,_-;\(#,###.00,\);_-\ \ &quot;-&quot;_-;_-@_-"/>
    <numFmt numFmtId="189" formatCode="_(* #,##0.00_);_(* \(#,##0.00\);_(* &quot;-&quot;??_);_(@_)"/>
    <numFmt numFmtId="190" formatCode="_-#,##0_-;\(#,##0\);_-\ \ &quot;-&quot;_-;_-@_-"/>
    <numFmt numFmtId="191" formatCode="_-#,##0.00_-;\(#,##0.00\);_-\ \ &quot;-&quot;_-;_-@_-"/>
    <numFmt numFmtId="192" formatCode="mmm/dd/yyyy;_-\ &quot;N/A&quot;_-;_-\ &quot;-&quot;_-"/>
    <numFmt numFmtId="193" formatCode="mmm/yyyy;_-\ &quot;N/A&quot;_-;_-\ &quot;-&quot;_-"/>
    <numFmt numFmtId="194" formatCode="_-#,##0%_-;\(#,##0%\);_-\ &quot;-&quot;_-"/>
    <numFmt numFmtId="195" formatCode="_-#0&quot;.&quot;0,_-;\(#0&quot;.&quot;0,\);_-\ \ &quot;-&quot;_-;_-@_-"/>
    <numFmt numFmtId="196" formatCode="_-#0&quot;.&quot;0000_-;\(#0&quot;.&quot;0000\);_-\ \ &quot;-&quot;_-;_-@_-"/>
    <numFmt numFmtId="197" formatCode="_-* #,##0_-;\-* #,##0_-;_-* &quot;-&quot;??_-;_-@_-"/>
    <numFmt numFmtId="198" formatCode="&quot;\&quot;#,##0;[Red]&quot;\&quot;&quot;\&quot;&quot;\&quot;&quot;\&quot;&quot;\&quot;&quot;\&quot;&quot;\&quot;\-#,##0"/>
    <numFmt numFmtId="199" formatCode="0.0%"/>
    <numFmt numFmtId="200" formatCode="0.000%"/>
    <numFmt numFmtId="201" formatCode="#,##0.0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([$€-2]* #,##0.00_);_([$€-2]* \(#,##0.00\);_([$€-2]* &quot;-&quot;??_)"/>
    <numFmt numFmtId="205" formatCode="#,##0\ &quot; &quot;;\(#,##0\)\ ;&quot;—&quot;&quot; &quot;&quot; &quot;&quot; &quot;&quot; &quot;"/>
    <numFmt numFmtId="206" formatCode="#,##0.00&quot;¥&quot;;\-#,##0.00&quot;¥&quot;"/>
    <numFmt numFmtId="207" formatCode="_-* #,##0.00&quot;¥&quot;_-;\-* #,##0.00&quot;¥&quot;_-;_-* &quot;-&quot;??&quot;¥&quot;_-;_-@_-"/>
    <numFmt numFmtId="208" formatCode="_-* #,##0&quot;¥&quot;_-;\-* #,##0&quot;¥&quot;_-;_-* &quot;-&quot;&quot;¥&quot;_-;_-@_-"/>
    <numFmt numFmtId="209" formatCode="&quot;$&quot;#,##0;\-&quot;$&quot;#,##0"/>
    <numFmt numFmtId="210" formatCode="_(* #,##0_);_(* \(#,##0\);_(* &quot;-&quot;_);_(@_)"/>
    <numFmt numFmtId="211" formatCode="0_ "/>
    <numFmt numFmtId="212" formatCode="0.000_);[Red]\(0.0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name val="蹈框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vertAlign val="superscript"/>
      <sz val="11"/>
      <name val="仿宋"/>
      <family val="3"/>
    </font>
    <font>
      <sz val="9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12"/>
      <name val="???"/>
      <family val="2"/>
    </font>
    <font>
      <sz val="10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7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49" fontId="18" fillId="0" borderId="0" applyProtection="0">
      <alignment horizontal="left"/>
    </xf>
    <xf numFmtId="0" fontId="34" fillId="0" borderId="0">
      <alignment/>
      <protection locked="0"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/>
    </xf>
    <xf numFmtId="190" fontId="18" fillId="0" borderId="0" applyFill="0" applyBorder="0" applyProtection="0">
      <alignment horizontal="right"/>
    </xf>
    <xf numFmtId="191" fontId="18" fillId="0" borderId="0" applyFill="0" applyBorder="0" applyProtection="0">
      <alignment horizontal="right"/>
    </xf>
    <xf numFmtId="192" fontId="35" fillId="0" borderId="0" applyFill="0" applyBorder="0" applyProtection="0">
      <alignment horizontal="center"/>
    </xf>
    <xf numFmtId="193" fontId="35" fillId="0" borderId="0" applyFill="0" applyBorder="0" applyProtection="0">
      <alignment horizontal="center"/>
    </xf>
    <xf numFmtId="194" fontId="36" fillId="0" borderId="0" applyFill="0" applyBorder="0" applyProtection="0">
      <alignment horizontal="right"/>
    </xf>
    <xf numFmtId="187" fontId="18" fillId="0" borderId="0" applyFill="0" applyBorder="0" applyProtection="0">
      <alignment horizontal="right"/>
    </xf>
    <xf numFmtId="188" fontId="18" fillId="0" borderId="0" applyFill="0" applyBorder="0" applyProtection="0">
      <alignment horizontal="right"/>
    </xf>
    <xf numFmtId="195" fontId="18" fillId="0" borderId="0" applyFill="0" applyBorder="0" applyProtection="0">
      <alignment horizontal="right"/>
    </xf>
    <xf numFmtId="196" fontId="18" fillId="0" borderId="0" applyFill="0" applyBorder="0" applyProtection="0">
      <alignment horizontal="right"/>
    </xf>
    <xf numFmtId="0" fontId="3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7" fillId="0" borderId="0">
      <alignment horizontal="center" wrapText="1"/>
      <protection locked="0"/>
    </xf>
    <xf numFmtId="197" fontId="32" fillId="0" borderId="0" applyFill="0" applyBorder="0" applyAlignment="0"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Fill="0" applyBorder="0">
      <alignment horizontal="right"/>
      <protection/>
    </xf>
    <xf numFmtId="0" fontId="32" fillId="0" borderId="0" applyFill="0" applyBorder="0">
      <alignment horizontal="right"/>
      <protection/>
    </xf>
    <xf numFmtId="0" fontId="41" fillId="0" borderId="1">
      <alignment horizontal="center"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198" fontId="34" fillId="0" borderId="0">
      <alignment/>
      <protection/>
    </xf>
    <xf numFmtId="41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1" fontId="18" fillId="0" borderId="0">
      <alignment/>
      <protection/>
    </xf>
    <xf numFmtId="0" fontId="42" fillId="0" borderId="0" applyNumberFormat="0" applyAlignment="0">
      <protection/>
    </xf>
    <xf numFmtId="0" fontId="43" fillId="0" borderId="0" applyNumberFormat="0" applyAlignment="0">
      <protection/>
    </xf>
    <xf numFmtId="202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5" fontId="44" fillId="0" borderId="0">
      <alignment/>
      <protection/>
    </xf>
    <xf numFmtId="0" fontId="45" fillId="0" borderId="0" applyNumberFormat="0" applyAlignment="0">
      <protection/>
    </xf>
    <xf numFmtId="0" fontId="46" fillId="16" borderId="2">
      <alignment/>
      <protection/>
    </xf>
    <xf numFmtId="204" fontId="32" fillId="0" borderId="0" applyFont="0" applyFill="0" applyBorder="0" applyAlignment="0" applyProtection="0"/>
    <xf numFmtId="0" fontId="34" fillId="0" borderId="0">
      <alignment/>
      <protection locked="0"/>
    </xf>
    <xf numFmtId="205" fontId="47" fillId="0" borderId="0">
      <alignment horizontal="right"/>
      <protection/>
    </xf>
    <xf numFmtId="0" fontId="34" fillId="0" borderId="0">
      <alignment/>
      <protection/>
    </xf>
    <xf numFmtId="0" fontId="46" fillId="17" borderId="0" applyNumberFormat="0" applyBorder="0" applyAlignment="0" applyProtection="0"/>
    <xf numFmtId="0" fontId="48" fillId="0" borderId="0">
      <alignment horizontal="left"/>
      <protection/>
    </xf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46" fillId="18" borderId="2" applyNumberFormat="0" applyBorder="0" applyAlignment="0" applyProtection="0"/>
    <xf numFmtId="206" fontId="0" fillId="19" borderId="0">
      <alignment/>
      <protection/>
    </xf>
    <xf numFmtId="0" fontId="32" fillId="2" borderId="0" applyNumberFormat="0" applyFont="0" applyBorder="0" applyAlignment="0" applyProtection="0"/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4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2" fillId="0" borderId="0" applyFont="0" applyFill="0">
      <alignment horizontal="fill"/>
      <protection/>
    </xf>
    <xf numFmtId="206" fontId="0" fillId="20" borderId="0">
      <alignment/>
      <protection/>
    </xf>
    <xf numFmtId="207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53" fillId="0" borderId="5">
      <alignment/>
      <protection/>
    </xf>
    <xf numFmtId="20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0" fontId="18" fillId="0" borderId="0">
      <alignment/>
      <protection/>
    </xf>
    <xf numFmtId="37" fontId="54" fillId="0" borderId="0">
      <alignment/>
      <protection/>
    </xf>
    <xf numFmtId="39" fontId="0" fillId="0" borderId="0">
      <alignment/>
      <protection/>
    </xf>
    <xf numFmtId="0" fontId="18" fillId="0" borderId="0">
      <alignment/>
      <protection/>
    </xf>
    <xf numFmtId="0" fontId="55" fillId="0" borderId="0">
      <alignment/>
      <protection/>
    </xf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4" fontId="37" fillId="0" borderId="0">
      <alignment horizontal="center" wrapText="1"/>
      <protection locked="0"/>
    </xf>
    <xf numFmtId="1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17" borderId="2">
      <alignment/>
      <protection/>
    </xf>
    <xf numFmtId="209" fontId="56" fillId="0" borderId="0">
      <alignment/>
      <protection/>
    </xf>
    <xf numFmtId="0" fontId="32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21" borderId="0" applyNumberFormat="0">
      <alignment/>
      <protection/>
    </xf>
    <xf numFmtId="0" fontId="58" fillId="0" borderId="2">
      <alignment horizontal="center"/>
      <protection/>
    </xf>
    <xf numFmtId="0" fontId="58" fillId="0" borderId="0">
      <alignment horizontal="center" vertical="center"/>
      <protection/>
    </xf>
    <xf numFmtId="0" fontId="59" fillId="0" borderId="0" applyNumberFormat="0" applyFill="0">
      <alignment horizontal="left" vertical="center"/>
      <protection/>
    </xf>
    <xf numFmtId="0" fontId="53" fillId="0" borderId="0">
      <alignment/>
      <protection/>
    </xf>
    <xf numFmtId="40" fontId="60" fillId="0" borderId="0" applyBorder="0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3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Fill="0" applyBorder="0" applyAlignment="0"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10" applyNumberFormat="0" applyAlignment="0" applyProtection="0"/>
    <xf numFmtId="0" fontId="4" fillId="22" borderId="11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2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0" borderId="0">
      <alignment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0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6" borderId="0" applyNumberFormat="0" applyBorder="0" applyAlignment="0" applyProtection="0"/>
    <xf numFmtId="0" fontId="22" fillId="27" borderId="0" applyNumberFormat="0" applyBorder="0" applyAlignment="0" applyProtection="0"/>
    <xf numFmtId="0" fontId="17" fillId="17" borderId="13" applyNumberFormat="0" applyAlignment="0" applyProtection="0"/>
    <xf numFmtId="0" fontId="17" fillId="18" borderId="13" applyNumberFormat="0" applyAlignment="0" applyProtection="0"/>
    <xf numFmtId="0" fontId="17" fillId="18" borderId="13" applyNumberFormat="0" applyAlignment="0" applyProtection="0"/>
    <xf numFmtId="0" fontId="7" fillId="7" borderId="10" applyNumberFormat="0" applyAlignment="0" applyProtection="0"/>
    <xf numFmtId="0" fontId="14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8" borderId="14" applyNumberFormat="0" applyFont="0" applyAlignment="0" applyProtection="0"/>
    <xf numFmtId="0" fontId="34" fillId="0" borderId="2" applyNumberFormat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</cellStyleXfs>
  <cellXfs count="35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18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178" applyFont="1" applyBorder="1" applyAlignment="1">
      <alignment horizontal="center" vertical="center"/>
    </xf>
    <xf numFmtId="0" fontId="3" fillId="0" borderId="0" xfId="178" applyFont="1" applyBorder="1" applyAlignment="1">
      <alignment horizontal="left" vertical="center" wrapText="1"/>
    </xf>
    <xf numFmtId="184" fontId="3" fillId="0" borderId="0" xfId="178" applyNumberFormat="1" applyFont="1" applyBorder="1" applyAlignment="1">
      <alignment horizontal="right" vertical="center"/>
    </xf>
    <xf numFmtId="182" fontId="3" fillId="0" borderId="0" xfId="177" applyNumberFormat="1" applyFont="1" applyBorder="1" applyAlignment="1">
      <alignment horizontal="right" vertical="center"/>
    </xf>
    <xf numFmtId="0" fontId="2" fillId="0" borderId="0" xfId="178" applyFont="1" applyFill="1" applyBorder="1" applyAlignment="1">
      <alignment horizontal="center" vertical="center"/>
    </xf>
    <xf numFmtId="0" fontId="47" fillId="0" borderId="0" xfId="178" applyFont="1" applyAlignment="1">
      <alignment vertical="center"/>
    </xf>
    <xf numFmtId="180" fontId="2" fillId="0" borderId="0" xfId="0" applyNumberFormat="1" applyFont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3" fillId="29" borderId="0" xfId="212" applyFont="1" applyFill="1" applyBorder="1" applyAlignment="1" applyProtection="1">
      <alignment horizontal="center" vertical="center" wrapText="1"/>
      <protection locked="0"/>
    </xf>
    <xf numFmtId="43" fontId="3" fillId="30" borderId="0" xfId="212" applyFont="1" applyFill="1" applyBorder="1" applyAlignment="1">
      <alignment horizontal="right" vertical="center"/>
    </xf>
    <xf numFmtId="43" fontId="2" fillId="30" borderId="0" xfId="212" applyFont="1" applyFill="1" applyAlignment="1" applyProtection="1">
      <alignment vertical="center" shrinkToFit="1"/>
      <protection locked="0"/>
    </xf>
    <xf numFmtId="0" fontId="3" fillId="30" borderId="0" xfId="178" applyFont="1" applyFill="1" applyBorder="1" applyAlignment="1">
      <alignment horizontal="center" vertical="center"/>
    </xf>
    <xf numFmtId="0" fontId="3" fillId="30" borderId="0" xfId="178" applyFont="1" applyFill="1" applyBorder="1" applyAlignment="1">
      <alignment horizontal="left" vertical="center" wrapText="1"/>
    </xf>
    <xf numFmtId="184" fontId="3" fillId="30" borderId="0" xfId="178" applyNumberFormat="1" applyFont="1" applyFill="1" applyBorder="1" applyAlignment="1">
      <alignment horizontal="right" vertical="center"/>
    </xf>
    <xf numFmtId="182" fontId="3" fillId="30" borderId="0" xfId="177" applyNumberFormat="1" applyFont="1" applyFill="1" applyBorder="1" applyAlignment="1">
      <alignment horizontal="right" vertical="center"/>
    </xf>
    <xf numFmtId="0" fontId="2" fillId="30" borderId="0" xfId="178" applyFont="1" applyFill="1" applyBorder="1" applyAlignment="1">
      <alignment horizontal="center" vertical="center"/>
    </xf>
    <xf numFmtId="0" fontId="47" fillId="30" borderId="0" xfId="178" applyFont="1" applyFill="1" applyAlignment="1">
      <alignment vertical="center"/>
    </xf>
    <xf numFmtId="0" fontId="2" fillId="30" borderId="0" xfId="0" applyFont="1" applyFill="1" applyBorder="1" applyAlignment="1" applyProtection="1">
      <alignment vertical="center" shrinkToFit="1"/>
      <protection locked="0"/>
    </xf>
    <xf numFmtId="49" fontId="3" fillId="29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9" borderId="0" xfId="0" applyNumberFormat="1" applyFont="1" applyFill="1" applyBorder="1" applyAlignment="1" applyProtection="1">
      <alignment horizontal="left" vertical="center" wrapText="1"/>
      <protection locked="0"/>
    </xf>
    <xf numFmtId="181" fontId="3" fillId="29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9" borderId="0" xfId="0" applyNumberFormat="1" applyFont="1" applyFill="1" applyBorder="1" applyAlignment="1" applyProtection="1">
      <alignment horizontal="center" vertical="center" wrapText="1"/>
      <protection locked="0"/>
    </xf>
  </cellXfs>
  <cellStyles count="223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Part III.200406.Loan and Liabilities details.(Site Name)" xfId="35"/>
    <cellStyle name="_Part III.200406.Loan and Liabilities details.(Site Name)_(中企华)审计评估联合申报明细表.V1" xfId="36"/>
    <cellStyle name="_Part III.200406.Loan and Liabilities details.(Site Name)_KPMG original version" xfId="37"/>
    <cellStyle name="_Part III.200406.Loan and Liabilities details.(Site Name)_KPMG original version_(中企华)审计评估联合申报明细表.V1" xfId="38"/>
    <cellStyle name="_Part III.200406.Loan and Liabilities details.(Site Name)_KPMG original version_附件1：审计评估联合申报明细表" xfId="39"/>
    <cellStyle name="_Part III.200406.Loan and Liabilities details.(Site Name)_Shenhua PBC package 050530" xfId="40"/>
    <cellStyle name="_Part III.200406.Loan and Liabilities details.(Site Name)_Shenhua PBC package 050530_(中企华)审计评估联合申报明细表.V1" xfId="41"/>
    <cellStyle name="_Part III.200406.Loan and Liabilities details.(Site Name)_Shenhua PBC package 050530_附件1：审计评估联合申报明细表" xfId="42"/>
    <cellStyle name="_Part III.200406.Loan and Liabilities details.(Site Name)_附件1：审计评估联合申报明细表" xfId="43"/>
    <cellStyle name="_Part III.200406.Loan and Liabilities details.(Site Name)_审计调查表.V3" xfId="44"/>
    <cellStyle name="_Shenhua PBC package 050530" xfId="45"/>
    <cellStyle name="_Shenhua PBC package 050530_(中企华)审计评估联合申报明细表.V1" xfId="46"/>
    <cellStyle name="_Shenhua PBC package 050530_附件1：审计评估联合申报明细表" xfId="47"/>
    <cellStyle name="_房屋建筑评估申报表" xfId="48"/>
    <cellStyle name="_附件1：审计评估联合申报明细表" xfId="49"/>
    <cellStyle name="_审计调查表.V3" xfId="50"/>
    <cellStyle name="_文函专递0211-施工企业调查表（附件）" xfId="51"/>
    <cellStyle name="{Comma [0]}" xfId="52"/>
    <cellStyle name="{Comma}" xfId="53"/>
    <cellStyle name="{Date}" xfId="54"/>
    <cellStyle name="{Month}" xfId="55"/>
    <cellStyle name="{Percent}" xfId="56"/>
    <cellStyle name="{Thousand [0]}" xfId="57"/>
    <cellStyle name="{Thousand}" xfId="58"/>
    <cellStyle name="{Z'0000(1 dec)}" xfId="59"/>
    <cellStyle name="{Z'0000(4 dec)}" xfId="60"/>
    <cellStyle name="0,0&#13;&#10;NA&#13;&#10;" xfId="61"/>
    <cellStyle name="20% - 强调文字颜色 1" xfId="62"/>
    <cellStyle name="20% - 强调文字颜色 2" xfId="63"/>
    <cellStyle name="20% - 强调文字颜色 3" xfId="64"/>
    <cellStyle name="20% - 强调文字颜色 4" xfId="65"/>
    <cellStyle name="20% - 强调文字颜色 5" xfId="66"/>
    <cellStyle name="20% - 强调文字颜色 6" xfId="67"/>
    <cellStyle name="40% - 强调文字颜色 1" xfId="68"/>
    <cellStyle name="40% - 强调文字颜色 2" xfId="69"/>
    <cellStyle name="40% - 强调文字颜色 3" xfId="70"/>
    <cellStyle name="40% - 强调文字颜色 4" xfId="71"/>
    <cellStyle name="40% - 强调文字颜色 5" xfId="72"/>
    <cellStyle name="40% - 强调文字颜色 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args.style" xfId="80"/>
    <cellStyle name="Calc Currency (0)" xfId="81"/>
    <cellStyle name="category" xfId="82"/>
    <cellStyle name="ColLevel_0" xfId="83"/>
    <cellStyle name="Column Headings" xfId="84"/>
    <cellStyle name="Column$Headings" xfId="85"/>
    <cellStyle name="Column_Title" xfId="86"/>
    <cellStyle name="Comma  - Style1" xfId="87"/>
    <cellStyle name="Comma  - Style2" xfId="88"/>
    <cellStyle name="Comma  - Style3" xfId="89"/>
    <cellStyle name="Comma  - Style4" xfId="90"/>
    <cellStyle name="Comma  - Style5" xfId="91"/>
    <cellStyle name="Comma  - Style6" xfId="92"/>
    <cellStyle name="Comma  - Style7" xfId="93"/>
    <cellStyle name="Comma  - Style8" xfId="94"/>
    <cellStyle name="Comma [0]_laroux" xfId="95"/>
    <cellStyle name="Comma_02(2003.12.31 PBC package.040304)" xfId="96"/>
    <cellStyle name="comma-d" xfId="97"/>
    <cellStyle name="Copied" xfId="98"/>
    <cellStyle name="COST1" xfId="99"/>
    <cellStyle name="Currency [0]_353HHC" xfId="100"/>
    <cellStyle name="Currency_353HHC" xfId="101"/>
    <cellStyle name="Date" xfId="102"/>
    <cellStyle name="Entered" xfId="103"/>
    <cellStyle name="entry box" xfId="104"/>
    <cellStyle name="Euro" xfId="105"/>
    <cellStyle name="e鯪9Y_x000B_" xfId="106"/>
    <cellStyle name="Format Number Column" xfId="107"/>
    <cellStyle name="gcd" xfId="108"/>
    <cellStyle name="Grey" xfId="109"/>
    <cellStyle name="HEADER" xfId="110"/>
    <cellStyle name="Header1" xfId="111"/>
    <cellStyle name="Header2" xfId="112"/>
    <cellStyle name="Input [yellow]" xfId="113"/>
    <cellStyle name="Input Cells" xfId="114"/>
    <cellStyle name="InputArea" xfId="115"/>
    <cellStyle name="KPMG Heading 1" xfId="116"/>
    <cellStyle name="KPMG Heading 2" xfId="117"/>
    <cellStyle name="KPMG Heading 3" xfId="118"/>
    <cellStyle name="KPMG Heading 4" xfId="119"/>
    <cellStyle name="KPMG Normal" xfId="120"/>
    <cellStyle name="KPMG Normal Text" xfId="121"/>
    <cellStyle name="Lines Fill" xfId="122"/>
    <cellStyle name="Linked Cells" xfId="123"/>
    <cellStyle name="Milliers [0]_!!!GO" xfId="124"/>
    <cellStyle name="Milliers_!!!GO" xfId="125"/>
    <cellStyle name="Model" xfId="126"/>
    <cellStyle name="Monétaire [0]_!!!GO" xfId="127"/>
    <cellStyle name="Monétaire_!!!GO" xfId="128"/>
    <cellStyle name="New Times Roman" xfId="129"/>
    <cellStyle name="no dec" xfId="130"/>
    <cellStyle name="Normal - Style1" xfId="131"/>
    <cellStyle name="Normal_0105第二套审计报表定稿" xfId="132"/>
    <cellStyle name="Normalny_Arkusz1" xfId="133"/>
    <cellStyle name="Œ…‹æØ‚è [0.00]_Region Orders (2)" xfId="134"/>
    <cellStyle name="Œ…‹æØ‚è_Region Orders (2)" xfId="135"/>
    <cellStyle name="per.style" xfId="136"/>
    <cellStyle name="Percent [2]" xfId="137"/>
    <cellStyle name="Percent_PICC package Sept2002 (V120021005)1" xfId="138"/>
    <cellStyle name="Prefilled" xfId="139"/>
    <cellStyle name="pricing" xfId="140"/>
    <cellStyle name="PSChar" xfId="141"/>
    <cellStyle name="RevList" xfId="142"/>
    <cellStyle name="RowLevel_0" xfId="143"/>
    <cellStyle name="Sheet Head" xfId="144"/>
    <cellStyle name="style" xfId="145"/>
    <cellStyle name="style1" xfId="146"/>
    <cellStyle name="style2" xfId="147"/>
    <cellStyle name="subhead" xfId="148"/>
    <cellStyle name="Subtotal" xfId="149"/>
    <cellStyle name="Percent" xfId="150"/>
    <cellStyle name="百分比 2" xfId="151"/>
    <cellStyle name="标题" xfId="152"/>
    <cellStyle name="标题 1" xfId="153"/>
    <cellStyle name="标题 2" xfId="154"/>
    <cellStyle name="标题 3" xfId="155"/>
    <cellStyle name="标题 4" xfId="156"/>
    <cellStyle name="差" xfId="157"/>
    <cellStyle name="差_D005辉发肉禽" xfId="158"/>
    <cellStyle name="差_N091吕正权（西丰法院）" xfId="159"/>
    <cellStyle name="差_N092西丰针织厂（西丰法院）  " xfId="160"/>
    <cellStyle name="差_N116刘宝 （中院）" xfId="161"/>
    <cellStyle name="差_N168昌图县四面城供销合作社" xfId="162"/>
    <cellStyle name="差_N173开原市正元牧业（昌图信用社）" xfId="163"/>
    <cellStyle name="差_表格表样" xfId="164"/>
    <cellStyle name="差_昌图热电厂" xfId="165"/>
    <cellStyle name="差_昌图县住建局此路镇" xfId="166"/>
    <cellStyle name="差_昌图县住建局付家镇" xfId="167"/>
    <cellStyle name="差_昌图县住建局三江口" xfId="168"/>
    <cellStyle name="差_成本法  房屋" xfId="169"/>
    <cellStyle name="差_评估明细表（10户）" xfId="170"/>
    <cellStyle name="差_评估明细表（23户）" xfId="171"/>
    <cellStyle name="差_评估明细表（27户）" xfId="172"/>
    <cellStyle name="差_土地价格计算公式" xfId="173"/>
    <cellStyle name="常规 2" xfId="174"/>
    <cellStyle name="常规 3" xfId="175"/>
    <cellStyle name="常规 4" xfId="176"/>
    <cellStyle name="常规_评估明细表（23户）" xfId="177"/>
    <cellStyle name="常规_评估明细表（27户）" xfId="178"/>
    <cellStyle name="Hyperlink" xfId="179"/>
    <cellStyle name="分级显示行_1_4附件二凯旋评估表" xfId="180"/>
    <cellStyle name="公司标准表" xfId="181"/>
    <cellStyle name="好" xfId="182"/>
    <cellStyle name="好_D005辉发肉禽" xfId="183"/>
    <cellStyle name="好_N091吕正权（西丰法院）" xfId="184"/>
    <cellStyle name="好_N092西丰针织厂（西丰法院）  " xfId="185"/>
    <cellStyle name="好_N173开原市正元牧业（昌图信用社）" xfId="186"/>
    <cellStyle name="好_表格表样" xfId="187"/>
    <cellStyle name="好_昌图热电厂" xfId="188"/>
    <cellStyle name="好_昌图县住建局此路镇" xfId="189"/>
    <cellStyle name="好_昌图县住建局付家镇" xfId="190"/>
    <cellStyle name="好_昌图县住建局三江口" xfId="191"/>
    <cellStyle name="好_评估明细表（10户）" xfId="192"/>
    <cellStyle name="好_评估明细表（23户）" xfId="193"/>
    <cellStyle name="好_评估明细表（27户）" xfId="194"/>
    <cellStyle name="汇总" xfId="195"/>
    <cellStyle name="Currency" xfId="196"/>
    <cellStyle name="Currency [0]" xfId="197"/>
    <cellStyle name="计算" xfId="198"/>
    <cellStyle name="检查单元格" xfId="199"/>
    <cellStyle name="解释性文本" xfId="200"/>
    <cellStyle name="警告文本" xfId="201"/>
    <cellStyle name="链接单元格" xfId="202"/>
    <cellStyle name="霓付 [0]_97MBO" xfId="203"/>
    <cellStyle name="霓付_97MBO" xfId="204"/>
    <cellStyle name="烹拳 [0]_97MBO" xfId="205"/>
    <cellStyle name="烹拳_97MBO" xfId="206"/>
    <cellStyle name="普通_ 白土" xfId="207"/>
    <cellStyle name="千分位[0]_ 白土" xfId="208"/>
    <cellStyle name="千分位_ 白土" xfId="209"/>
    <cellStyle name="千位[0]_ 应交税金审定表" xfId="210"/>
    <cellStyle name="千位_ 应交税金审定表" xfId="211"/>
    <cellStyle name="Comma" xfId="212"/>
    <cellStyle name="千位分隔 2" xfId="213"/>
    <cellStyle name="Comma [0]" xfId="214"/>
    <cellStyle name="钎霖_laroux" xfId="215"/>
    <cellStyle name="强调文字颜色 1" xfId="216"/>
    <cellStyle name="强调文字颜色 2" xfId="217"/>
    <cellStyle name="强调文字颜色 3" xfId="218"/>
    <cellStyle name="强调文字颜色 4" xfId="219"/>
    <cellStyle name="强调文字颜色 5" xfId="220"/>
    <cellStyle name="强调文字颜色 6" xfId="221"/>
    <cellStyle name="适中" xfId="222"/>
    <cellStyle name="输出" xfId="223"/>
    <cellStyle name="输出 2" xfId="224"/>
    <cellStyle name="输出 3" xfId="225"/>
    <cellStyle name="输入" xfId="226"/>
    <cellStyle name="样式 1" xfId="227"/>
    <cellStyle name="一般_NEGS" xfId="228"/>
    <cellStyle name="Followed Hyperlink" xfId="229"/>
    <cellStyle name="注释" xfId="230"/>
    <cellStyle name="资产" xfId="231"/>
    <cellStyle name="콤마 [0]_BOILER-CO1" xfId="232"/>
    <cellStyle name="콤마_BOILER-CO1" xfId="233"/>
    <cellStyle name="통화 [0]_BOILER-CO1" xfId="234"/>
    <cellStyle name="통화_BOILER-CO1" xfId="235"/>
    <cellStyle name="표준_0N-HANDLING 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246;&#21153;\1.&#21592;&#24037;&#22522;&#30784;&#20449;&#2468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010;&#20154;&#25152;&#24471;&#31246;&#32593;&#19978;&#30003;&#25253;\&#20010;&#20154;&#25152;&#24471;&#31246;&#32593;&#19978;&#30003;&#25253;&#65288;&#25910;&#20837;&#26126;&#3245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zhg\aaa\Program%20Files\Microsoft%20Office\Templates\&#30005;&#23376;&#34920;&#26684;&#27169;&#26495;\&#24037;&#19994;&#20225;&#19994;&#36130;&#21153;&#25253;&#34920;.xl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PMGUS~1\Temp\Rar$DI00.434\tr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BC%20fomular%20checked\tr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0200106ezvs\e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非外籍人员信息"/>
      <sheetName val="外籍人员信息"/>
      <sheetName val="填表说明"/>
    </sheetNames>
    <sheetDataSet>
      <sheetData sheetId="2">
        <row r="1">
          <cell r="AK1" t="str">
            <v>阿富汗</v>
          </cell>
        </row>
        <row r="2">
          <cell r="AK2" t="str">
            <v>阿尔巴尼亚</v>
          </cell>
        </row>
        <row r="3">
          <cell r="AK3" t="str">
            <v>南极洲</v>
          </cell>
        </row>
        <row r="4">
          <cell r="AK4" t="str">
            <v>阿尔及利亚</v>
          </cell>
        </row>
        <row r="5">
          <cell r="AK5" t="str">
            <v>美属萨摩亚</v>
          </cell>
        </row>
        <row r="6">
          <cell r="AK6" t="str">
            <v>安道尔</v>
          </cell>
        </row>
        <row r="7">
          <cell r="AK7" t="str">
            <v>安哥拉</v>
          </cell>
        </row>
        <row r="8">
          <cell r="AK8" t="str">
            <v>安提瓜和巴布达</v>
          </cell>
        </row>
        <row r="9">
          <cell r="AK9" t="str">
            <v>阿塞拜疆</v>
          </cell>
        </row>
        <row r="10">
          <cell r="AK10" t="str">
            <v>阿根廷</v>
          </cell>
        </row>
        <row r="11">
          <cell r="AK11" t="str">
            <v>澳大利亚</v>
          </cell>
        </row>
        <row r="12">
          <cell r="AK12" t="str">
            <v>奥地利</v>
          </cell>
        </row>
        <row r="13">
          <cell r="AK13" t="str">
            <v>巴哈马</v>
          </cell>
        </row>
        <row r="14">
          <cell r="AK14" t="str">
            <v>巴林</v>
          </cell>
        </row>
        <row r="15">
          <cell r="AK15" t="str">
            <v>孟加拉国</v>
          </cell>
        </row>
        <row r="16">
          <cell r="AK16" t="str">
            <v>亚美尼亚</v>
          </cell>
        </row>
        <row r="17">
          <cell r="AK17" t="str">
            <v>巴巴多斯</v>
          </cell>
        </row>
        <row r="18">
          <cell r="AK18" t="str">
            <v>比利时</v>
          </cell>
        </row>
        <row r="19">
          <cell r="AK19" t="str">
            <v>百慕大</v>
          </cell>
        </row>
        <row r="20">
          <cell r="AK20" t="str">
            <v>不丹</v>
          </cell>
        </row>
        <row r="21">
          <cell r="AK21" t="str">
            <v>玻利维亚</v>
          </cell>
        </row>
        <row r="22">
          <cell r="AK22" t="str">
            <v>波斯尼亚黑塞哥维那</v>
          </cell>
        </row>
        <row r="23">
          <cell r="AK23" t="str">
            <v>博茨瓦纳</v>
          </cell>
        </row>
        <row r="24">
          <cell r="AK24" t="str">
            <v>布维岛</v>
          </cell>
        </row>
        <row r="25">
          <cell r="AK25" t="str">
            <v>巴西</v>
          </cell>
        </row>
        <row r="26">
          <cell r="AK26" t="str">
            <v>伯利兹</v>
          </cell>
        </row>
        <row r="27">
          <cell r="AK27" t="str">
            <v>英属印度洋领土</v>
          </cell>
        </row>
        <row r="28">
          <cell r="AK28" t="str">
            <v>所罗门群岛</v>
          </cell>
        </row>
        <row r="29">
          <cell r="AK29" t="str">
            <v>英属维尔京群岛</v>
          </cell>
        </row>
        <row r="30">
          <cell r="AK30" t="str">
            <v>文莱</v>
          </cell>
        </row>
        <row r="31">
          <cell r="AK31" t="str">
            <v>保加利亚</v>
          </cell>
        </row>
        <row r="32">
          <cell r="AK32" t="str">
            <v>缅甸</v>
          </cell>
        </row>
        <row r="33">
          <cell r="AK33" t="str">
            <v>布隆迪</v>
          </cell>
        </row>
        <row r="34">
          <cell r="AK34" t="str">
            <v>白俄罗斯</v>
          </cell>
        </row>
        <row r="35">
          <cell r="AK35" t="str">
            <v>柬埔寨</v>
          </cell>
        </row>
        <row r="36">
          <cell r="AK36" t="str">
            <v>喀麦隆</v>
          </cell>
        </row>
        <row r="37">
          <cell r="AK37" t="str">
            <v>加拿大</v>
          </cell>
        </row>
        <row r="38">
          <cell r="AK38" t="str">
            <v>佛得角</v>
          </cell>
        </row>
        <row r="39">
          <cell r="AK39" t="str">
            <v>开曼群岛</v>
          </cell>
        </row>
        <row r="40">
          <cell r="AK40" t="str">
            <v>中非</v>
          </cell>
        </row>
        <row r="41">
          <cell r="AK41" t="str">
            <v>斯里兰卡</v>
          </cell>
        </row>
        <row r="42">
          <cell r="AK42" t="str">
            <v>乍得</v>
          </cell>
        </row>
        <row r="43">
          <cell r="AK43" t="str">
            <v>智利</v>
          </cell>
        </row>
        <row r="44">
          <cell r="AK44" t="str">
            <v>中国</v>
          </cell>
        </row>
        <row r="45">
          <cell r="AK45" t="str">
            <v>中国台湾</v>
          </cell>
        </row>
        <row r="46">
          <cell r="AK46" t="str">
            <v>圣诞岛</v>
          </cell>
        </row>
        <row r="47">
          <cell r="AK47" t="str">
            <v>科科斯(基林群岛)</v>
          </cell>
        </row>
        <row r="48">
          <cell r="AK48" t="str">
            <v>哥伦比亚</v>
          </cell>
        </row>
        <row r="49">
          <cell r="AK49" t="str">
            <v>科摩罗</v>
          </cell>
        </row>
        <row r="50">
          <cell r="AK50" t="str">
            <v>马约特</v>
          </cell>
        </row>
        <row r="51">
          <cell r="AK51" t="str">
            <v>扎伊尔</v>
          </cell>
        </row>
        <row r="53">
          <cell r="AK53" t="str">
            <v>库克群岛</v>
          </cell>
        </row>
        <row r="54">
          <cell r="AK54" t="str">
            <v>哥斯达黎加</v>
          </cell>
        </row>
        <row r="55">
          <cell r="AK55" t="str">
            <v>克罗地亚</v>
          </cell>
        </row>
        <row r="56">
          <cell r="AK56" t="str">
            <v>古巴</v>
          </cell>
        </row>
        <row r="57">
          <cell r="AK57" t="str">
            <v>塞浦路斯</v>
          </cell>
        </row>
        <row r="58">
          <cell r="AK58" t="str">
            <v>捷克</v>
          </cell>
        </row>
        <row r="59">
          <cell r="AK59" t="str">
            <v>贝宁</v>
          </cell>
        </row>
        <row r="60">
          <cell r="AK60" t="str">
            <v>丹麦</v>
          </cell>
        </row>
        <row r="61">
          <cell r="AK61" t="str">
            <v>多米尼克</v>
          </cell>
        </row>
        <row r="62">
          <cell r="AK62" t="str">
            <v>多米尼加共和国</v>
          </cell>
        </row>
        <row r="63">
          <cell r="AK63" t="str">
            <v>厄瓜多尔</v>
          </cell>
        </row>
        <row r="64">
          <cell r="AK64" t="str">
            <v>萨尔瓦多</v>
          </cell>
        </row>
        <row r="65">
          <cell r="AK65" t="str">
            <v>赤道几内亚</v>
          </cell>
        </row>
        <row r="66">
          <cell r="AK66" t="str">
            <v>埃塞俄比亚</v>
          </cell>
        </row>
        <row r="67">
          <cell r="AK67" t="str">
            <v>厄立特里亚</v>
          </cell>
        </row>
        <row r="68">
          <cell r="AK68" t="str">
            <v>爱沙尼亚</v>
          </cell>
        </row>
        <row r="69">
          <cell r="AK69" t="str">
            <v>法罗群岛</v>
          </cell>
        </row>
        <row r="70">
          <cell r="AK70" t="str">
            <v>马尔维纳斯群岛(福克兰群岛)</v>
          </cell>
        </row>
        <row r="71">
          <cell r="AK71" t="str">
            <v>南乔治亚岛和南桑德韦奇岛</v>
          </cell>
        </row>
        <row r="72">
          <cell r="AK72" t="str">
            <v>斐济</v>
          </cell>
        </row>
        <row r="73">
          <cell r="AK73" t="str">
            <v>芬兰</v>
          </cell>
        </row>
        <row r="74">
          <cell r="AK74" t="str">
            <v>法国</v>
          </cell>
        </row>
        <row r="75">
          <cell r="AK75" t="str">
            <v>法属圭亚那</v>
          </cell>
        </row>
        <row r="76">
          <cell r="AK76" t="str">
            <v>法属波利尼西亚</v>
          </cell>
        </row>
        <row r="77">
          <cell r="AK77" t="str">
            <v>法属南部领土</v>
          </cell>
        </row>
        <row r="78">
          <cell r="AK78" t="str">
            <v>吉布提</v>
          </cell>
        </row>
        <row r="79">
          <cell r="AK79" t="str">
            <v>加蓬</v>
          </cell>
        </row>
        <row r="80">
          <cell r="AK80" t="str">
            <v>格鲁吉亚</v>
          </cell>
        </row>
        <row r="81">
          <cell r="AK81" t="str">
            <v>冈比亚</v>
          </cell>
        </row>
        <row r="82">
          <cell r="AK82" t="str">
            <v>德国</v>
          </cell>
        </row>
        <row r="83">
          <cell r="AK83" t="str">
            <v>加纳</v>
          </cell>
        </row>
        <row r="84">
          <cell r="AK84" t="str">
            <v>直布罗陀</v>
          </cell>
        </row>
        <row r="85">
          <cell r="AK85" t="str">
            <v>基里巴斯</v>
          </cell>
        </row>
        <row r="86">
          <cell r="AK86" t="str">
            <v>希腊</v>
          </cell>
        </row>
        <row r="87">
          <cell r="AK87" t="str">
            <v>格陵兰</v>
          </cell>
        </row>
        <row r="88">
          <cell r="AK88" t="str">
            <v>格林纳达</v>
          </cell>
        </row>
        <row r="89">
          <cell r="AK89" t="str">
            <v>瓜德罗普</v>
          </cell>
        </row>
        <row r="90">
          <cell r="AK90" t="str">
            <v>关岛</v>
          </cell>
        </row>
        <row r="91">
          <cell r="AK91" t="str">
            <v>危地马拉</v>
          </cell>
        </row>
        <row r="92">
          <cell r="AK92" t="str">
            <v>几内亚</v>
          </cell>
        </row>
        <row r="93">
          <cell r="AK93" t="str">
            <v>圭亚那</v>
          </cell>
        </row>
        <row r="94">
          <cell r="AK94" t="str">
            <v>海地</v>
          </cell>
        </row>
        <row r="95">
          <cell r="AK95" t="str">
            <v>赫德岛和麦克唐纳岛</v>
          </cell>
        </row>
        <row r="96">
          <cell r="AK96" t="str">
            <v>梵蒂冈</v>
          </cell>
        </row>
        <row r="97">
          <cell r="AK97" t="str">
            <v>洪都拉斯</v>
          </cell>
        </row>
        <row r="98">
          <cell r="AK98" t="str">
            <v>香港</v>
          </cell>
        </row>
        <row r="99">
          <cell r="AK99" t="str">
            <v>匈牙利</v>
          </cell>
        </row>
        <row r="100">
          <cell r="AK100" t="str">
            <v>冰岛</v>
          </cell>
        </row>
        <row r="101">
          <cell r="AK101" t="str">
            <v>印度</v>
          </cell>
        </row>
        <row r="102">
          <cell r="AK102" t="str">
            <v>印度尼西亚</v>
          </cell>
        </row>
        <row r="103">
          <cell r="AK103" t="str">
            <v>伊朗</v>
          </cell>
        </row>
        <row r="104">
          <cell r="AK104" t="str">
            <v>伊拉克</v>
          </cell>
        </row>
        <row r="105">
          <cell r="AK105" t="str">
            <v>爱尔兰</v>
          </cell>
        </row>
        <row r="106">
          <cell r="AK106" t="str">
            <v>巴勒斯坦</v>
          </cell>
        </row>
        <row r="107">
          <cell r="AK107" t="str">
            <v>以色列</v>
          </cell>
        </row>
        <row r="108">
          <cell r="AK108" t="str">
            <v>意大利</v>
          </cell>
        </row>
        <row r="109">
          <cell r="AK109" t="str">
            <v>科特迪瓦</v>
          </cell>
        </row>
        <row r="110">
          <cell r="AK110" t="str">
            <v>牙买加</v>
          </cell>
        </row>
        <row r="111">
          <cell r="AK111" t="str">
            <v>日本</v>
          </cell>
        </row>
        <row r="112">
          <cell r="AK112" t="str">
            <v>哈萨克斯坦</v>
          </cell>
        </row>
        <row r="113">
          <cell r="AK113" t="str">
            <v>约旦</v>
          </cell>
        </row>
        <row r="114">
          <cell r="AK114" t="str">
            <v>肯尼亚</v>
          </cell>
        </row>
        <row r="115">
          <cell r="AK115" t="str">
            <v>朝鲜</v>
          </cell>
        </row>
        <row r="116">
          <cell r="AK116" t="str">
            <v>韩国</v>
          </cell>
        </row>
        <row r="117">
          <cell r="AK117" t="str">
            <v>科威特</v>
          </cell>
        </row>
        <row r="118">
          <cell r="AK118" t="str">
            <v>吉尔吉斯斯坦</v>
          </cell>
        </row>
        <row r="119">
          <cell r="AK119" t="str">
            <v>老挝</v>
          </cell>
        </row>
        <row r="120">
          <cell r="AK120" t="str">
            <v>黎巴嫩</v>
          </cell>
        </row>
        <row r="121">
          <cell r="AK121" t="str">
            <v>莱索托</v>
          </cell>
        </row>
        <row r="122">
          <cell r="AK122" t="str">
            <v>拉脱维亚</v>
          </cell>
        </row>
        <row r="123">
          <cell r="AK123" t="str">
            <v>利比里亚</v>
          </cell>
        </row>
        <row r="124">
          <cell r="AK124" t="str">
            <v>利比亚</v>
          </cell>
        </row>
        <row r="125">
          <cell r="AK125" t="str">
            <v>列支敦士登</v>
          </cell>
        </row>
        <row r="126">
          <cell r="AK126" t="str">
            <v>立陶宛</v>
          </cell>
        </row>
        <row r="127">
          <cell r="AK127" t="str">
            <v>卢森堡</v>
          </cell>
        </row>
        <row r="128">
          <cell r="AK128" t="str">
            <v>澳门</v>
          </cell>
        </row>
        <row r="129">
          <cell r="AK129" t="str">
            <v>马达加斯加</v>
          </cell>
        </row>
        <row r="130">
          <cell r="AK130" t="str">
            <v>马拉维</v>
          </cell>
        </row>
        <row r="131">
          <cell r="AK131" t="str">
            <v>马来西亚</v>
          </cell>
        </row>
        <row r="132">
          <cell r="AK132" t="str">
            <v>马尔代夫</v>
          </cell>
        </row>
        <row r="133">
          <cell r="AK133" t="str">
            <v>马里</v>
          </cell>
        </row>
        <row r="134">
          <cell r="AK134" t="str">
            <v>马耳他</v>
          </cell>
        </row>
        <row r="135">
          <cell r="AK135" t="str">
            <v>马提尼克</v>
          </cell>
        </row>
        <row r="136">
          <cell r="AK136" t="str">
            <v>毛里塔尼亚</v>
          </cell>
        </row>
        <row r="137">
          <cell r="AK137" t="str">
            <v>毛里求斯</v>
          </cell>
        </row>
        <row r="138">
          <cell r="AK138" t="str">
            <v>墨西哥</v>
          </cell>
        </row>
        <row r="139">
          <cell r="AK139" t="str">
            <v>摩纳哥</v>
          </cell>
        </row>
        <row r="140">
          <cell r="AK140" t="str">
            <v>蒙古</v>
          </cell>
        </row>
        <row r="141">
          <cell r="AK141" t="str">
            <v>摩尔多瓦</v>
          </cell>
        </row>
        <row r="142">
          <cell r="AK142" t="str">
            <v>蒙特塞拉特</v>
          </cell>
        </row>
        <row r="143">
          <cell r="AK143" t="str">
            <v>摩洛哥</v>
          </cell>
        </row>
        <row r="144">
          <cell r="AK144" t="str">
            <v>莫桑比克</v>
          </cell>
        </row>
        <row r="145">
          <cell r="AK145" t="str">
            <v>阿曼</v>
          </cell>
        </row>
        <row r="146">
          <cell r="AK146" t="str">
            <v>纳米比亚</v>
          </cell>
        </row>
        <row r="147">
          <cell r="AK147" t="str">
            <v>瑙鲁</v>
          </cell>
        </row>
        <row r="148">
          <cell r="AK148" t="str">
            <v>尼泊尔</v>
          </cell>
        </row>
        <row r="149">
          <cell r="AK149" t="str">
            <v>荷兰</v>
          </cell>
        </row>
        <row r="150">
          <cell r="AK150" t="str">
            <v>荷属安的列斯</v>
          </cell>
        </row>
        <row r="151">
          <cell r="AK151" t="str">
            <v>阿鲁巴</v>
          </cell>
        </row>
        <row r="152">
          <cell r="AK152" t="str">
            <v>新喀里多尼亚</v>
          </cell>
        </row>
        <row r="153">
          <cell r="AK153" t="str">
            <v>瓦努阿图</v>
          </cell>
        </row>
        <row r="154">
          <cell r="AK154" t="str">
            <v>新西兰</v>
          </cell>
        </row>
        <row r="155">
          <cell r="AK155" t="str">
            <v>尼加拉瓜</v>
          </cell>
        </row>
        <row r="156">
          <cell r="AK156" t="str">
            <v>尼日尔</v>
          </cell>
        </row>
        <row r="157">
          <cell r="AK157" t="str">
            <v>尼日利亚</v>
          </cell>
        </row>
        <row r="158">
          <cell r="AK158" t="str">
            <v>纽埃</v>
          </cell>
        </row>
        <row r="159">
          <cell r="AK159" t="str">
            <v>诺福克岛</v>
          </cell>
        </row>
        <row r="160">
          <cell r="AK160" t="str">
            <v>挪威</v>
          </cell>
        </row>
        <row r="161">
          <cell r="AK161" t="str">
            <v>北马里亚纳</v>
          </cell>
        </row>
        <row r="162">
          <cell r="AK162" t="str">
            <v>美属太平洋各群岛</v>
          </cell>
        </row>
        <row r="163">
          <cell r="AK163" t="str">
            <v>密克罗尼西亚</v>
          </cell>
        </row>
        <row r="164">
          <cell r="AK164" t="str">
            <v>马绍尔群岛</v>
          </cell>
        </row>
        <row r="165">
          <cell r="AK165" t="str">
            <v>贝劳</v>
          </cell>
        </row>
        <row r="166">
          <cell r="AK166" t="str">
            <v>巴基斯坦</v>
          </cell>
        </row>
        <row r="167">
          <cell r="AK167" t="str">
            <v>巴拿马</v>
          </cell>
        </row>
        <row r="168">
          <cell r="AK168" t="str">
            <v>巴布亚新几内亚</v>
          </cell>
        </row>
        <row r="169">
          <cell r="AK169" t="str">
            <v>巴拉圭</v>
          </cell>
        </row>
        <row r="170">
          <cell r="AK170" t="str">
            <v>秘鲁</v>
          </cell>
        </row>
        <row r="171">
          <cell r="AK171" t="str">
            <v>菲律宾</v>
          </cell>
        </row>
        <row r="172">
          <cell r="AK172" t="str">
            <v>皮特凯恩群岛</v>
          </cell>
        </row>
        <row r="173">
          <cell r="AK173" t="str">
            <v>波兰</v>
          </cell>
        </row>
        <row r="174">
          <cell r="AK174" t="str">
            <v>葡萄牙</v>
          </cell>
        </row>
        <row r="175">
          <cell r="AK175" t="str">
            <v>几内亚比绍</v>
          </cell>
        </row>
        <row r="176">
          <cell r="AK176" t="str">
            <v>东帝汶</v>
          </cell>
        </row>
        <row r="177">
          <cell r="AK177" t="str">
            <v>波多黎各</v>
          </cell>
        </row>
        <row r="178">
          <cell r="AK178" t="str">
            <v>卡塔尔</v>
          </cell>
        </row>
        <row r="179">
          <cell r="AK179" t="str">
            <v>留尼汪</v>
          </cell>
        </row>
        <row r="180">
          <cell r="AK180" t="str">
            <v>罗马尼亚</v>
          </cell>
        </row>
        <row r="181">
          <cell r="AK181" t="str">
            <v>俄罗斯</v>
          </cell>
        </row>
        <row r="182">
          <cell r="AK182" t="str">
            <v>卢旺达</v>
          </cell>
        </row>
        <row r="183">
          <cell r="AK183" t="str">
            <v>圣赫勒拿</v>
          </cell>
        </row>
        <row r="184">
          <cell r="AK184" t="str">
            <v>圣基茨和尼维斯</v>
          </cell>
        </row>
        <row r="185">
          <cell r="AK185" t="str">
            <v>安圭拉</v>
          </cell>
        </row>
        <row r="186">
          <cell r="AK186" t="str">
            <v>圣卢西亚</v>
          </cell>
        </row>
        <row r="187">
          <cell r="AK187" t="str">
            <v>圣皮埃尔和密克隆</v>
          </cell>
        </row>
        <row r="188">
          <cell r="AK188" t="str">
            <v>圣文森特和格林纳丁斯</v>
          </cell>
        </row>
        <row r="189">
          <cell r="AK189" t="str">
            <v>圣马力诺</v>
          </cell>
        </row>
        <row r="190">
          <cell r="AK190" t="str">
            <v>圣多美和普林西比</v>
          </cell>
        </row>
        <row r="191">
          <cell r="AK191" t="str">
            <v>沙特阿拉伯</v>
          </cell>
        </row>
        <row r="192">
          <cell r="AK192" t="str">
            <v>塞内加尔</v>
          </cell>
        </row>
        <row r="193">
          <cell r="AK193" t="str">
            <v>塞舌尔</v>
          </cell>
        </row>
        <row r="194">
          <cell r="AK194" t="str">
            <v>塞拉利昂</v>
          </cell>
        </row>
        <row r="195">
          <cell r="AK195" t="str">
            <v>新加坡</v>
          </cell>
        </row>
        <row r="196">
          <cell r="AK196" t="str">
            <v>斯洛伐克</v>
          </cell>
        </row>
        <row r="197">
          <cell r="AK197" t="str">
            <v>越南</v>
          </cell>
        </row>
        <row r="198">
          <cell r="AK198" t="str">
            <v>斯洛文尼亚</v>
          </cell>
        </row>
        <row r="199">
          <cell r="AK199" t="str">
            <v>索马里</v>
          </cell>
        </row>
        <row r="200">
          <cell r="AK200" t="str">
            <v>南非</v>
          </cell>
        </row>
        <row r="201">
          <cell r="AK201" t="str">
            <v>津巴布韦</v>
          </cell>
        </row>
        <row r="202">
          <cell r="AK202" t="str">
            <v>西班牙</v>
          </cell>
        </row>
        <row r="203">
          <cell r="AK203" t="str">
            <v>西撒哈拉</v>
          </cell>
        </row>
        <row r="204">
          <cell r="AK204" t="str">
            <v>苏丹</v>
          </cell>
        </row>
        <row r="205">
          <cell r="AK205" t="str">
            <v>苏里南</v>
          </cell>
        </row>
        <row r="206">
          <cell r="AK206" t="str">
            <v>斯瓦尔巴群岛</v>
          </cell>
        </row>
        <row r="207">
          <cell r="AK207" t="str">
            <v>斯威士兰</v>
          </cell>
        </row>
        <row r="208">
          <cell r="AK208" t="str">
            <v>瑞典</v>
          </cell>
        </row>
        <row r="209">
          <cell r="AK209" t="str">
            <v>瑞士</v>
          </cell>
        </row>
        <row r="210">
          <cell r="AK210" t="str">
            <v>叙利亚</v>
          </cell>
        </row>
        <row r="211">
          <cell r="AK211" t="str">
            <v>塔吉克斯坦</v>
          </cell>
        </row>
        <row r="212">
          <cell r="AK212" t="str">
            <v>泰国</v>
          </cell>
        </row>
        <row r="213">
          <cell r="AK213" t="str">
            <v>多哥</v>
          </cell>
        </row>
        <row r="214">
          <cell r="AK214" t="str">
            <v>托克劳</v>
          </cell>
        </row>
        <row r="215">
          <cell r="AK215" t="str">
            <v>汤加</v>
          </cell>
        </row>
        <row r="216">
          <cell r="AK216" t="str">
            <v>特立尼达和多巴哥</v>
          </cell>
        </row>
        <row r="217">
          <cell r="AK217" t="str">
            <v>阿联酋</v>
          </cell>
        </row>
        <row r="218">
          <cell r="AK218" t="str">
            <v>突尼斯</v>
          </cell>
        </row>
        <row r="219">
          <cell r="AK219" t="str">
            <v>土耳其</v>
          </cell>
        </row>
        <row r="220">
          <cell r="AK220" t="str">
            <v>土库曼斯坦</v>
          </cell>
        </row>
        <row r="221">
          <cell r="AK221" t="str">
            <v>特克斯和凯科斯群岛</v>
          </cell>
        </row>
        <row r="222">
          <cell r="AK222" t="str">
            <v>图瓦卢</v>
          </cell>
        </row>
        <row r="223">
          <cell r="AK223" t="str">
            <v>乌干达</v>
          </cell>
        </row>
        <row r="224">
          <cell r="AK224" t="str">
            <v>乌克兰</v>
          </cell>
        </row>
        <row r="225">
          <cell r="AK225" t="str">
            <v>马其顿</v>
          </cell>
        </row>
        <row r="226">
          <cell r="AK226" t="str">
            <v>埃及</v>
          </cell>
        </row>
        <row r="227">
          <cell r="AK227" t="str">
            <v>英国</v>
          </cell>
        </row>
        <row r="228">
          <cell r="AK228" t="str">
            <v>坦桑尼亚</v>
          </cell>
        </row>
        <row r="229">
          <cell r="AK229" t="str">
            <v>美国</v>
          </cell>
        </row>
        <row r="230">
          <cell r="AK230" t="str">
            <v>美属维尔京群岛</v>
          </cell>
        </row>
        <row r="231">
          <cell r="AK231" t="str">
            <v>布基纳法索</v>
          </cell>
        </row>
        <row r="232">
          <cell r="AK232" t="str">
            <v>乌拉圭</v>
          </cell>
        </row>
        <row r="233">
          <cell r="AK233" t="str">
            <v>乌兹别克斯坦</v>
          </cell>
        </row>
        <row r="234">
          <cell r="AK234" t="str">
            <v>委内瑞拉</v>
          </cell>
        </row>
        <row r="235">
          <cell r="AK235" t="str">
            <v>瓦利斯和富图纳群岛</v>
          </cell>
        </row>
        <row r="236">
          <cell r="AK236" t="str">
            <v>西萨摩亚</v>
          </cell>
        </row>
        <row r="237">
          <cell r="AK237" t="str">
            <v>也门</v>
          </cell>
        </row>
        <row r="238">
          <cell r="AK238" t="str">
            <v>南斯拉夫</v>
          </cell>
        </row>
        <row r="239">
          <cell r="AK239" t="str">
            <v>赞比亚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正常工资薪金收入"/>
      <sheetName val="外籍正常工资薪金收入"/>
      <sheetName val="无住所个人数月奖金"/>
      <sheetName val="调资补发工资薪金"/>
      <sheetName val="补发欠发工资薪金"/>
      <sheetName val="内退一次性补偿"/>
      <sheetName val="解除合同一次性补偿"/>
      <sheetName val="特殊行业全年工薪收入"/>
      <sheetName val="全年一次性奖金收入"/>
      <sheetName val="非工资薪金收入"/>
      <sheetName val="实行销售费用大包干人员月工资薪金收入预缴"/>
      <sheetName val="外籍人员全年一次性奖金收入"/>
      <sheetName val="股票期权行权收入表"/>
      <sheetName val="稿酬所得明细"/>
      <sheetName val="填表说明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损益表"/>
      <sheetName val="财务状况变动表"/>
      <sheetName val="利润分配表"/>
      <sheetName val="主营业务收支明细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Zeros="0" tabSelected="1" zoomScalePageLayoutView="0" workbookViewId="0" topLeftCell="A4">
      <selection activeCell="J3" sqref="J3"/>
    </sheetView>
  </sheetViews>
  <sheetFormatPr defaultColWidth="9.00390625" defaultRowHeight="15.75" customHeight="1"/>
  <cols>
    <col min="1" max="1" width="4.625" style="1" customWidth="1"/>
    <col min="2" max="2" width="21.625" style="12" customWidth="1"/>
    <col min="3" max="3" width="26.875" style="2" customWidth="1"/>
    <col min="4" max="4" width="7.875" style="1" customWidth="1"/>
    <col min="5" max="5" width="9.625" style="3" customWidth="1"/>
    <col min="6" max="6" width="14.25390625" style="19" customWidth="1"/>
    <col min="7" max="7" width="15.25390625" style="23" customWidth="1"/>
    <col min="8" max="8" width="11.625" style="4" customWidth="1"/>
    <col min="9" max="9" width="9.25390625" style="5" customWidth="1"/>
    <col min="10" max="16384" width="9.00390625" style="6" customWidth="1"/>
  </cols>
  <sheetData>
    <row r="1" spans="1:9" s="34" customFormat="1" ht="13.5" customHeight="1">
      <c r="A1" s="31" t="s">
        <v>0</v>
      </c>
      <c r="B1" s="32" t="s">
        <v>1</v>
      </c>
      <c r="C1" s="31" t="s">
        <v>10</v>
      </c>
      <c r="D1" s="31" t="s">
        <v>2</v>
      </c>
      <c r="E1" s="31" t="s">
        <v>6</v>
      </c>
      <c r="F1" s="33" t="s">
        <v>5</v>
      </c>
      <c r="G1" s="21"/>
      <c r="H1" s="31" t="s">
        <v>9</v>
      </c>
      <c r="I1" s="31" t="s">
        <v>4</v>
      </c>
    </row>
    <row r="2" spans="1:9" s="34" customFormat="1" ht="21" customHeight="1">
      <c r="A2" s="31"/>
      <c r="B2" s="32"/>
      <c r="C2" s="31"/>
      <c r="D2" s="31"/>
      <c r="E2" s="31"/>
      <c r="F2" s="33"/>
      <c r="G2" s="21" t="s">
        <v>18</v>
      </c>
      <c r="H2" s="31"/>
      <c r="I2" s="31"/>
    </row>
    <row r="3" spans="1:11" s="30" customFormat="1" ht="27" customHeight="1">
      <c r="A3" s="24">
        <v>1</v>
      </c>
      <c r="B3" s="25" t="s">
        <v>20</v>
      </c>
      <c r="C3" s="25" t="s">
        <v>13</v>
      </c>
      <c r="D3" s="24" t="s">
        <v>15</v>
      </c>
      <c r="E3" s="26">
        <v>172.24</v>
      </c>
      <c r="F3" s="27">
        <f>E3*H3</f>
        <v>1722400</v>
      </c>
      <c r="G3" s="22">
        <f>F3*0.9</f>
        <v>1550160</v>
      </c>
      <c r="H3" s="27">
        <v>10000</v>
      </c>
      <c r="I3" s="28" t="s">
        <v>11</v>
      </c>
      <c r="J3" s="29"/>
      <c r="K3" s="27"/>
    </row>
    <row r="4" spans="1:11" s="30" customFormat="1" ht="27" customHeight="1">
      <c r="A4" s="24">
        <f aca="true" t="shared" si="0" ref="A4:A13">A3+1</f>
        <v>2</v>
      </c>
      <c r="B4" s="25" t="s">
        <v>21</v>
      </c>
      <c r="C4" s="25" t="s">
        <v>19</v>
      </c>
      <c r="D4" s="24" t="s">
        <v>15</v>
      </c>
      <c r="E4" s="26">
        <v>163.52</v>
      </c>
      <c r="F4" s="27">
        <f>E4*H4</f>
        <v>1635200</v>
      </c>
      <c r="G4" s="22">
        <f>F4*0.9</f>
        <v>1471680</v>
      </c>
      <c r="H4" s="27">
        <v>10000</v>
      </c>
      <c r="I4" s="28" t="s">
        <v>11</v>
      </c>
      <c r="J4" s="29"/>
      <c r="K4" s="27">
        <f aca="true" t="shared" si="1" ref="K4:K29">J4*0.9</f>
        <v>0</v>
      </c>
    </row>
    <row r="5" spans="1:11" s="30" customFormat="1" ht="27" customHeight="1">
      <c r="A5" s="24">
        <f t="shared" si="0"/>
        <v>3</v>
      </c>
      <c r="B5" s="25" t="s">
        <v>23</v>
      </c>
      <c r="C5" s="25" t="s">
        <v>22</v>
      </c>
      <c r="D5" s="24" t="s">
        <v>15</v>
      </c>
      <c r="E5" s="26">
        <v>166.44</v>
      </c>
      <c r="F5" s="27">
        <f>E5*H5</f>
        <v>1664400</v>
      </c>
      <c r="G5" s="22">
        <f aca="true" t="shared" si="2" ref="G5:G28">F5*0.9</f>
        <v>1497960</v>
      </c>
      <c r="H5" s="27">
        <v>10000</v>
      </c>
      <c r="I5" s="28" t="s">
        <v>11</v>
      </c>
      <c r="J5" s="29"/>
      <c r="K5" s="27">
        <f t="shared" si="1"/>
        <v>0</v>
      </c>
    </row>
    <row r="6" spans="1:11" s="30" customFormat="1" ht="27" customHeight="1">
      <c r="A6" s="24">
        <f t="shared" si="0"/>
        <v>4</v>
      </c>
      <c r="B6" s="25" t="s">
        <v>25</v>
      </c>
      <c r="C6" s="25" t="s">
        <v>24</v>
      </c>
      <c r="D6" s="24" t="s">
        <v>15</v>
      </c>
      <c r="E6" s="26">
        <v>163.52</v>
      </c>
      <c r="F6" s="27">
        <f>E6*H6</f>
        <v>1553440</v>
      </c>
      <c r="G6" s="22">
        <f t="shared" si="2"/>
        <v>1398096</v>
      </c>
      <c r="H6" s="27">
        <v>9500</v>
      </c>
      <c r="I6" s="28"/>
      <c r="J6" s="29"/>
      <c r="K6" s="27">
        <f t="shared" si="1"/>
        <v>0</v>
      </c>
    </row>
    <row r="7" spans="1:11" s="30" customFormat="1" ht="27" customHeight="1">
      <c r="A7" s="24">
        <f t="shared" si="0"/>
        <v>5</v>
      </c>
      <c r="B7" s="25" t="s">
        <v>27</v>
      </c>
      <c r="C7" s="25" t="s">
        <v>26</v>
      </c>
      <c r="D7" s="24" t="s">
        <v>7</v>
      </c>
      <c r="E7" s="26">
        <v>74.69</v>
      </c>
      <c r="F7" s="27">
        <f>E7*H7</f>
        <v>280087.5</v>
      </c>
      <c r="G7" s="22">
        <f>F7*0.9</f>
        <v>252078.75</v>
      </c>
      <c r="H7" s="27">
        <v>3750</v>
      </c>
      <c r="I7" s="28" t="s">
        <v>8</v>
      </c>
      <c r="J7" s="29"/>
      <c r="K7" s="27">
        <f t="shared" si="1"/>
        <v>0</v>
      </c>
    </row>
    <row r="8" spans="1:11" s="30" customFormat="1" ht="27" customHeight="1">
      <c r="A8" s="24">
        <f t="shared" si="0"/>
        <v>6</v>
      </c>
      <c r="B8" s="25" t="s">
        <v>29</v>
      </c>
      <c r="C8" s="25" t="s">
        <v>28</v>
      </c>
      <c r="D8" s="24" t="s">
        <v>7</v>
      </c>
      <c r="E8" s="26">
        <v>119.67</v>
      </c>
      <c r="F8" s="27">
        <f>E8*H8</f>
        <v>448762.5</v>
      </c>
      <c r="G8" s="22">
        <f t="shared" si="2"/>
        <v>403886.25</v>
      </c>
      <c r="H8" s="27">
        <v>3750</v>
      </c>
      <c r="I8" s="28" t="s">
        <v>8</v>
      </c>
      <c r="J8" s="29"/>
      <c r="K8" s="27">
        <f t="shared" si="1"/>
        <v>0</v>
      </c>
    </row>
    <row r="9" spans="1:11" s="30" customFormat="1" ht="27" customHeight="1">
      <c r="A9" s="24">
        <f t="shared" si="0"/>
        <v>7</v>
      </c>
      <c r="B9" s="25" t="s">
        <v>31</v>
      </c>
      <c r="C9" s="25" t="s">
        <v>30</v>
      </c>
      <c r="D9" s="24" t="s">
        <v>7</v>
      </c>
      <c r="E9" s="26">
        <v>117.17</v>
      </c>
      <c r="F9" s="27">
        <f>E9*H9</f>
        <v>439387.5</v>
      </c>
      <c r="G9" s="22">
        <f t="shared" si="2"/>
        <v>395448.75</v>
      </c>
      <c r="H9" s="27">
        <v>3750</v>
      </c>
      <c r="I9" s="28" t="s">
        <v>8</v>
      </c>
      <c r="J9" s="29"/>
      <c r="K9" s="27">
        <f t="shared" si="1"/>
        <v>0</v>
      </c>
    </row>
    <row r="10" spans="1:11" s="30" customFormat="1" ht="27" customHeight="1">
      <c r="A10" s="24">
        <f t="shared" si="0"/>
        <v>8</v>
      </c>
      <c r="B10" s="25" t="s">
        <v>33</v>
      </c>
      <c r="C10" s="25" t="s">
        <v>32</v>
      </c>
      <c r="D10" s="24" t="s">
        <v>7</v>
      </c>
      <c r="E10" s="26">
        <v>117.17</v>
      </c>
      <c r="F10" s="27">
        <f>E10*H10</f>
        <v>345651.5</v>
      </c>
      <c r="G10" s="22">
        <f t="shared" si="2"/>
        <v>311086.35000000003</v>
      </c>
      <c r="H10" s="27">
        <v>2950</v>
      </c>
      <c r="I10" s="28"/>
      <c r="J10" s="29"/>
      <c r="K10" s="27">
        <f t="shared" si="1"/>
        <v>0</v>
      </c>
    </row>
    <row r="11" spans="1:11" s="30" customFormat="1" ht="27" customHeight="1">
      <c r="A11" s="24">
        <f t="shared" si="0"/>
        <v>9</v>
      </c>
      <c r="B11" s="25" t="s">
        <v>17</v>
      </c>
      <c r="C11" s="25" t="s">
        <v>16</v>
      </c>
      <c r="D11" s="24" t="s">
        <v>7</v>
      </c>
      <c r="E11" s="26">
        <v>125.21</v>
      </c>
      <c r="F11" s="27">
        <f>E11*H11</f>
        <v>469537.5</v>
      </c>
      <c r="G11" s="22">
        <f t="shared" si="2"/>
        <v>422583.75</v>
      </c>
      <c r="H11" s="27">
        <v>3750</v>
      </c>
      <c r="I11" s="28" t="s">
        <v>8</v>
      </c>
      <c r="J11" s="29"/>
      <c r="K11" s="27">
        <f t="shared" si="1"/>
        <v>0</v>
      </c>
    </row>
    <row r="12" spans="1:11" s="30" customFormat="1" ht="27" customHeight="1">
      <c r="A12" s="24">
        <f t="shared" si="0"/>
        <v>10</v>
      </c>
      <c r="B12" s="25" t="s">
        <v>35</v>
      </c>
      <c r="C12" s="25" t="s">
        <v>34</v>
      </c>
      <c r="D12" s="24" t="s">
        <v>7</v>
      </c>
      <c r="E12" s="26">
        <v>155.54</v>
      </c>
      <c r="F12" s="27">
        <f>E12*H12</f>
        <v>606606</v>
      </c>
      <c r="G12" s="22">
        <f t="shared" si="2"/>
        <v>545945.4</v>
      </c>
      <c r="H12" s="27">
        <v>3900</v>
      </c>
      <c r="I12" s="28" t="s">
        <v>8</v>
      </c>
      <c r="J12" s="29"/>
      <c r="K12" s="27">
        <f t="shared" si="1"/>
        <v>0</v>
      </c>
    </row>
    <row r="13" spans="1:11" s="30" customFormat="1" ht="27" customHeight="1">
      <c r="A13" s="24">
        <f t="shared" si="0"/>
        <v>11</v>
      </c>
      <c r="B13" s="25" t="s">
        <v>37</v>
      </c>
      <c r="C13" s="25" t="s">
        <v>36</v>
      </c>
      <c r="D13" s="24" t="s">
        <v>7</v>
      </c>
      <c r="E13" s="26">
        <v>116.8</v>
      </c>
      <c r="F13" s="27">
        <f>E13*H13</f>
        <v>344560</v>
      </c>
      <c r="G13" s="22">
        <f>F13*0.9</f>
        <v>310104</v>
      </c>
      <c r="H13" s="27">
        <v>2950</v>
      </c>
      <c r="I13" s="28"/>
      <c r="J13" s="29"/>
      <c r="K13" s="27">
        <f t="shared" si="1"/>
        <v>0</v>
      </c>
    </row>
    <row r="14" spans="1:11" s="30" customFormat="1" ht="27" customHeight="1">
      <c r="A14" s="24">
        <v>12</v>
      </c>
      <c r="B14" s="25" t="s">
        <v>39</v>
      </c>
      <c r="C14" s="25" t="s">
        <v>38</v>
      </c>
      <c r="D14" s="24" t="s">
        <v>7</v>
      </c>
      <c r="E14" s="26">
        <v>116.73</v>
      </c>
      <c r="F14" s="27">
        <f>E14*H14</f>
        <v>344353.5</v>
      </c>
      <c r="G14" s="22">
        <f t="shared" si="2"/>
        <v>309918.15</v>
      </c>
      <c r="H14" s="27">
        <v>2950</v>
      </c>
      <c r="I14" s="28"/>
      <c r="J14" s="29"/>
      <c r="K14" s="27">
        <f t="shared" si="1"/>
        <v>0</v>
      </c>
    </row>
    <row r="15" spans="1:11" s="30" customFormat="1" ht="27" customHeight="1">
      <c r="A15" s="24">
        <f>A14+1</f>
        <v>13</v>
      </c>
      <c r="B15" s="25" t="s">
        <v>41</v>
      </c>
      <c r="C15" s="25" t="s">
        <v>40</v>
      </c>
      <c r="D15" s="24" t="s">
        <v>7</v>
      </c>
      <c r="E15" s="26">
        <v>111.54</v>
      </c>
      <c r="F15" s="27">
        <f>E15*H15</f>
        <v>329043</v>
      </c>
      <c r="G15" s="22">
        <f t="shared" si="2"/>
        <v>296138.7</v>
      </c>
      <c r="H15" s="27">
        <v>2950</v>
      </c>
      <c r="I15" s="28"/>
      <c r="J15" s="29"/>
      <c r="K15" s="27">
        <f t="shared" si="1"/>
        <v>0</v>
      </c>
    </row>
    <row r="16" spans="1:11" s="30" customFormat="1" ht="27" customHeight="1">
      <c r="A16" s="24">
        <f aca="true" t="shared" si="3" ref="A16:A24">A15+1</f>
        <v>14</v>
      </c>
      <c r="B16" s="25" t="s">
        <v>43</v>
      </c>
      <c r="C16" s="25" t="s">
        <v>42</v>
      </c>
      <c r="D16" s="24" t="s">
        <v>7</v>
      </c>
      <c r="E16" s="26">
        <v>58.37</v>
      </c>
      <c r="F16" s="27">
        <f>E16*H16</f>
        <v>221806</v>
      </c>
      <c r="G16" s="22">
        <f t="shared" si="2"/>
        <v>199625.4</v>
      </c>
      <c r="H16" s="27">
        <v>3800</v>
      </c>
      <c r="I16" s="28" t="s">
        <v>8</v>
      </c>
      <c r="J16" s="29"/>
      <c r="K16" s="27">
        <f t="shared" si="1"/>
        <v>0</v>
      </c>
    </row>
    <row r="17" spans="1:11" s="30" customFormat="1" ht="27" customHeight="1">
      <c r="A17" s="24">
        <f t="shared" si="3"/>
        <v>15</v>
      </c>
      <c r="B17" s="25" t="s">
        <v>45</v>
      </c>
      <c r="C17" s="25" t="s">
        <v>44</v>
      </c>
      <c r="D17" s="24" t="s">
        <v>7</v>
      </c>
      <c r="E17" s="26">
        <v>58.56</v>
      </c>
      <c r="F17" s="27">
        <f>E17*H17</f>
        <v>210816</v>
      </c>
      <c r="G17" s="22">
        <f t="shared" si="2"/>
        <v>189734.4</v>
      </c>
      <c r="H17" s="27">
        <v>3600</v>
      </c>
      <c r="I17" s="28"/>
      <c r="J17" s="29"/>
      <c r="K17" s="27">
        <f t="shared" si="1"/>
        <v>0</v>
      </c>
    </row>
    <row r="18" spans="1:11" s="30" customFormat="1" ht="27" customHeight="1">
      <c r="A18" s="24">
        <f t="shared" si="3"/>
        <v>16</v>
      </c>
      <c r="B18" s="25" t="s">
        <v>47</v>
      </c>
      <c r="C18" s="25" t="s">
        <v>46</v>
      </c>
      <c r="D18" s="24" t="s">
        <v>7</v>
      </c>
      <c r="E18" s="26">
        <v>65.31</v>
      </c>
      <c r="F18" s="27">
        <f>E18*H18</f>
        <v>248178</v>
      </c>
      <c r="G18" s="22">
        <f t="shared" si="2"/>
        <v>223360.2</v>
      </c>
      <c r="H18" s="27">
        <v>3800</v>
      </c>
      <c r="I18" s="28" t="s">
        <v>8</v>
      </c>
      <c r="J18" s="29"/>
      <c r="K18" s="27">
        <f t="shared" si="1"/>
        <v>0</v>
      </c>
    </row>
    <row r="19" spans="1:11" s="30" customFormat="1" ht="27" customHeight="1">
      <c r="A19" s="24">
        <f t="shared" si="3"/>
        <v>17</v>
      </c>
      <c r="B19" s="25" t="s">
        <v>49</v>
      </c>
      <c r="C19" s="25" t="s">
        <v>48</v>
      </c>
      <c r="D19" s="24" t="s">
        <v>14</v>
      </c>
      <c r="E19" s="26">
        <v>15.1</v>
      </c>
      <c r="F19" s="27">
        <f>E19*H19</f>
        <v>67950</v>
      </c>
      <c r="G19" s="22">
        <f t="shared" si="2"/>
        <v>61155</v>
      </c>
      <c r="H19" s="27">
        <v>4500</v>
      </c>
      <c r="I19" s="28"/>
      <c r="J19" s="29"/>
      <c r="K19" s="27">
        <f t="shared" si="1"/>
        <v>0</v>
      </c>
    </row>
    <row r="20" spans="1:11" s="30" customFormat="1" ht="27" customHeight="1">
      <c r="A20" s="24">
        <f t="shared" si="3"/>
        <v>18</v>
      </c>
      <c r="B20" s="25" t="s">
        <v>51</v>
      </c>
      <c r="C20" s="25" t="s">
        <v>50</v>
      </c>
      <c r="D20" s="24" t="s">
        <v>14</v>
      </c>
      <c r="E20" s="26">
        <v>15.1</v>
      </c>
      <c r="F20" s="27">
        <f>E20*H20</f>
        <v>67950</v>
      </c>
      <c r="G20" s="22">
        <f t="shared" si="2"/>
        <v>61155</v>
      </c>
      <c r="H20" s="27">
        <v>4500</v>
      </c>
      <c r="I20" s="28"/>
      <c r="J20" s="29"/>
      <c r="K20" s="27">
        <f t="shared" si="1"/>
        <v>0</v>
      </c>
    </row>
    <row r="21" spans="1:11" s="30" customFormat="1" ht="27" customHeight="1">
      <c r="A21" s="24">
        <f t="shared" si="3"/>
        <v>19</v>
      </c>
      <c r="B21" s="25" t="s">
        <v>53</v>
      </c>
      <c r="C21" s="25" t="s">
        <v>52</v>
      </c>
      <c r="D21" s="24" t="s">
        <v>14</v>
      </c>
      <c r="E21" s="26">
        <v>15.1</v>
      </c>
      <c r="F21" s="27">
        <f>E21*H21</f>
        <v>67950</v>
      </c>
      <c r="G21" s="22">
        <f t="shared" si="2"/>
        <v>61155</v>
      </c>
      <c r="H21" s="27">
        <v>4500</v>
      </c>
      <c r="I21" s="28"/>
      <c r="J21" s="29"/>
      <c r="K21" s="27">
        <f t="shared" si="1"/>
        <v>0</v>
      </c>
    </row>
    <row r="22" spans="1:11" s="30" customFormat="1" ht="27" customHeight="1">
      <c r="A22" s="24">
        <f t="shared" si="3"/>
        <v>20</v>
      </c>
      <c r="B22" s="25" t="s">
        <v>55</v>
      </c>
      <c r="C22" s="25" t="s">
        <v>54</v>
      </c>
      <c r="D22" s="24" t="s">
        <v>14</v>
      </c>
      <c r="E22" s="26">
        <v>15.1</v>
      </c>
      <c r="F22" s="27">
        <f>E22*H22</f>
        <v>67950</v>
      </c>
      <c r="G22" s="22">
        <f t="shared" si="2"/>
        <v>61155</v>
      </c>
      <c r="H22" s="27">
        <v>4500</v>
      </c>
      <c r="I22" s="28"/>
      <c r="J22" s="29"/>
      <c r="K22" s="27">
        <f t="shared" si="1"/>
        <v>0</v>
      </c>
    </row>
    <row r="23" spans="1:11" s="30" customFormat="1" ht="27" customHeight="1">
      <c r="A23" s="24">
        <f t="shared" si="3"/>
        <v>21</v>
      </c>
      <c r="B23" s="25" t="s">
        <v>57</v>
      </c>
      <c r="C23" s="25" t="s">
        <v>56</v>
      </c>
      <c r="D23" s="24" t="s">
        <v>14</v>
      </c>
      <c r="E23" s="26">
        <v>38.19</v>
      </c>
      <c r="F23" s="27">
        <f>E23*H23</f>
        <v>206226</v>
      </c>
      <c r="G23" s="22">
        <f t="shared" si="2"/>
        <v>185603.4</v>
      </c>
      <c r="H23" s="27">
        <v>5400</v>
      </c>
      <c r="I23" s="28"/>
      <c r="J23" s="29"/>
      <c r="K23" s="27">
        <f t="shared" si="1"/>
        <v>0</v>
      </c>
    </row>
    <row r="24" spans="1:11" s="30" customFormat="1" ht="27" customHeight="1">
      <c r="A24" s="24">
        <f t="shared" si="3"/>
        <v>22</v>
      </c>
      <c r="B24" s="25" t="s">
        <v>59</v>
      </c>
      <c r="C24" s="25" t="s">
        <v>58</v>
      </c>
      <c r="D24" s="24" t="s">
        <v>14</v>
      </c>
      <c r="E24" s="26">
        <v>26.23</v>
      </c>
      <c r="F24" s="27">
        <f>E24*H24</f>
        <v>141642</v>
      </c>
      <c r="G24" s="22">
        <f t="shared" si="2"/>
        <v>127477.8</v>
      </c>
      <c r="H24" s="27">
        <v>5400</v>
      </c>
      <c r="I24" s="28"/>
      <c r="J24" s="29"/>
      <c r="K24" s="27">
        <f t="shared" si="1"/>
        <v>0</v>
      </c>
    </row>
    <row r="25" spans="1:11" s="30" customFormat="1" ht="27" customHeight="1">
      <c r="A25" s="24">
        <v>23</v>
      </c>
      <c r="B25" s="25" t="s">
        <v>61</v>
      </c>
      <c r="C25" s="25" t="s">
        <v>60</v>
      </c>
      <c r="D25" s="24" t="s">
        <v>14</v>
      </c>
      <c r="E25" s="26">
        <v>23.3</v>
      </c>
      <c r="F25" s="27">
        <f>E25*H25</f>
        <v>125820</v>
      </c>
      <c r="G25" s="22">
        <f t="shared" si="2"/>
        <v>113238</v>
      </c>
      <c r="H25" s="27">
        <v>5400</v>
      </c>
      <c r="I25" s="28"/>
      <c r="J25" s="29"/>
      <c r="K25" s="27">
        <f t="shared" si="1"/>
        <v>0</v>
      </c>
    </row>
    <row r="26" spans="1:11" s="30" customFormat="1" ht="27" customHeight="1">
      <c r="A26" s="24">
        <f>A25+1</f>
        <v>24</v>
      </c>
      <c r="B26" s="25" t="s">
        <v>63</v>
      </c>
      <c r="C26" s="25" t="s">
        <v>62</v>
      </c>
      <c r="D26" s="24" t="s">
        <v>14</v>
      </c>
      <c r="E26" s="26">
        <v>29.4</v>
      </c>
      <c r="F26" s="27">
        <f>E26*H26</f>
        <v>158760</v>
      </c>
      <c r="G26" s="22">
        <f t="shared" si="2"/>
        <v>142884</v>
      </c>
      <c r="H26" s="27">
        <v>5400</v>
      </c>
      <c r="I26" s="28"/>
      <c r="J26" s="29"/>
      <c r="K26" s="27">
        <f t="shared" si="1"/>
        <v>0</v>
      </c>
    </row>
    <row r="27" spans="1:11" s="30" customFormat="1" ht="27" customHeight="1">
      <c r="A27" s="24">
        <f>A26+1</f>
        <v>25</v>
      </c>
      <c r="B27" s="25" t="s">
        <v>65</v>
      </c>
      <c r="C27" s="25" t="s">
        <v>64</v>
      </c>
      <c r="D27" s="24" t="s">
        <v>14</v>
      </c>
      <c r="E27" s="26">
        <v>24.87</v>
      </c>
      <c r="F27" s="27">
        <f>E27*H27</f>
        <v>134298</v>
      </c>
      <c r="G27" s="22">
        <f t="shared" si="2"/>
        <v>120868.2</v>
      </c>
      <c r="H27" s="27">
        <v>5400</v>
      </c>
      <c r="I27" s="28"/>
      <c r="J27" s="29"/>
      <c r="K27" s="27">
        <f t="shared" si="1"/>
        <v>0</v>
      </c>
    </row>
    <row r="28" spans="1:11" s="30" customFormat="1" ht="27" customHeight="1">
      <c r="A28" s="24">
        <f>A27+1</f>
        <v>26</v>
      </c>
      <c r="B28" s="25" t="s">
        <v>67</v>
      </c>
      <c r="C28" s="25" t="s">
        <v>66</v>
      </c>
      <c r="D28" s="24" t="s">
        <v>14</v>
      </c>
      <c r="E28" s="26">
        <v>24.87</v>
      </c>
      <c r="F28" s="27">
        <f>E28*H28</f>
        <v>134298</v>
      </c>
      <c r="G28" s="22">
        <f t="shared" si="2"/>
        <v>120868.2</v>
      </c>
      <c r="H28" s="27">
        <v>5400</v>
      </c>
      <c r="I28" s="28"/>
      <c r="J28" s="29"/>
      <c r="K28" s="27">
        <f t="shared" si="1"/>
        <v>0</v>
      </c>
    </row>
    <row r="29" spans="1:11" ht="28.5" customHeight="1">
      <c r="A29" s="13">
        <f>A28+1</f>
        <v>27</v>
      </c>
      <c r="B29" s="14" t="s">
        <v>69</v>
      </c>
      <c r="C29" s="14" t="s">
        <v>68</v>
      </c>
      <c r="D29" s="13" t="s">
        <v>14</v>
      </c>
      <c r="E29" s="15">
        <v>23.3</v>
      </c>
      <c r="F29" s="16">
        <f>E29*H29</f>
        <v>125820</v>
      </c>
      <c r="G29" s="22">
        <f>F29*0.9</f>
        <v>113238</v>
      </c>
      <c r="H29" s="16">
        <v>5400</v>
      </c>
      <c r="I29" s="17"/>
      <c r="J29" s="18"/>
      <c r="K29" s="16">
        <f t="shared" si="1"/>
        <v>0</v>
      </c>
    </row>
    <row r="30" spans="1:9" ht="27.75" customHeight="1">
      <c r="A30" s="20" t="s">
        <v>3</v>
      </c>
      <c r="B30" s="20"/>
      <c r="C30" s="7" t="s">
        <v>3</v>
      </c>
      <c r="D30" s="9"/>
      <c r="E30" s="8">
        <f>SUM(E3:E29)</f>
        <v>2153.0399999999995</v>
      </c>
      <c r="F30" s="16">
        <f>SUM(F3:F29)</f>
        <v>12162893</v>
      </c>
      <c r="G30" s="22"/>
      <c r="H30" s="11" t="s">
        <v>12</v>
      </c>
      <c r="I30" s="10"/>
    </row>
  </sheetData>
  <sheetProtection/>
  <mergeCells count="9">
    <mergeCell ref="A30:B30"/>
    <mergeCell ref="A1:A2"/>
    <mergeCell ref="B1:B2"/>
    <mergeCell ref="D1:D2"/>
    <mergeCell ref="C1:C2"/>
    <mergeCell ref="I1:I2"/>
    <mergeCell ref="H1:H2"/>
    <mergeCell ref="E1:E2"/>
    <mergeCell ref="F1:F2"/>
  </mergeCells>
  <printOptions gridLines="1"/>
  <pageMargins left="0.67" right="0.17" top="1.9" bottom="0.42" header="0.88" footer="0.19652777777777777"/>
  <pageSetup blackAndWhite="1" horizontalDpi="600" verticalDpi="600" orientation="landscape" paperSize="9" r:id="rId3"/>
  <headerFooter alignWithMargins="0">
    <oddHeader>&amp;L
产权持有人:铁岭九华房地产开发有限公司&amp;C&amp;"黑体,加粗"&amp;18房屋建筑物评估明细表&amp;"Times New Roman,加粗"&amp;12
&amp;"宋体,加粗"&amp;10
评估基准日:2022年1月12日&amp;R
表5-1-1
共&amp;N页第&amp;P页
金额单位:人民币元</oddHeader>
    <oddFooter>&amp;L&amp;11
&amp;C&amp;11
.&amp;R&amp;11
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2022-04-24T07:32:17Z</cp:lastPrinted>
  <dcterms:created xsi:type="dcterms:W3CDTF">2011-03-21T03:16:14Z</dcterms:created>
  <dcterms:modified xsi:type="dcterms:W3CDTF">2022-04-24T07:32:56Z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