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55" tabRatio="598" firstSheet="2" activeTab="2"/>
  </bookViews>
  <sheets>
    <sheet name="TSJJTEYPMRJZ" sheetId="1" state="hidden" r:id="rId1"/>
    <sheet name="资产负债表(旧)" sheetId="2" state="hidden" r:id="rId2"/>
    <sheet name="4-6-1房屋建筑物" sheetId="3" r:id="rId3"/>
    <sheet name="00000000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>#REF!</definedName>
    <definedName name="aa">#REF!</definedName>
    <definedName name="cost">#REF!</definedName>
    <definedName name="eve">'[3]XL4Poppy'!$C$39</definedName>
    <definedName name="PRCGAAP">#REF!</definedName>
    <definedName name="PRCGAAP2">#REF!</definedName>
    <definedName name="Print_Area_MI">#REF!</definedName>
    <definedName name="_xlnm.Print_Titles" localSheetId="2">'4-6-1房屋建筑物'!$1:$6</definedName>
    <definedName name="Work_Program_By_Area_List">#REF!</definedName>
    <definedName name="전">#REF!</definedName>
    <definedName name="주택사업본부">#REF!</definedName>
    <definedName name="철구사업본부">#REF!</definedName>
    <definedName name="年初短期投资">#REF!</definedName>
    <definedName name="年初货币资金">#REF!</definedName>
    <definedName name="年初应收票据">#REF!</definedName>
  </definedNames>
  <calcPr fullCalcOnLoad="1" fullPrecision="0"/>
</workbook>
</file>

<file path=xl/comments3.xml><?xml version="1.0" encoding="utf-8"?>
<comments xmlns="http://schemas.openxmlformats.org/spreadsheetml/2006/main">
  <authors>
    <author>chenjie</author>
  </authors>
  <commentList>
    <comment ref="C7" authorId="0">
      <text>
        <r>
          <rPr>
            <sz val="9"/>
            <rFont val="宋体"/>
            <family val="0"/>
          </rPr>
          <t>chenjie:
填写房产证编号,无证不填</t>
        </r>
      </text>
    </comment>
    <comment ref="E7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F7" authorId="0">
      <text>
        <r>
          <rPr>
            <sz val="9"/>
            <rFont val="宋体"/>
            <family val="0"/>
          </rPr>
          <t>chenjie:
指竣工日期</t>
        </r>
      </text>
    </comment>
    <comment ref="G7" authorId="0">
      <text>
        <r>
          <rPr>
            <sz val="9"/>
            <rFont val="宋体"/>
            <family val="0"/>
          </rPr>
          <t>chenjie:
m2或m3</t>
        </r>
      </text>
    </comment>
    <comment ref="H7" authorId="0">
      <text>
        <r>
          <rPr>
            <sz val="9"/>
            <rFont val="宋体"/>
            <family val="0"/>
          </rPr>
          <t>chenjie:
(1)一般应填写房产证所填写的建筑面积值，如无房屋证，应填写工程概预算书上的面积值，否则就需要重新丈量；(2)对因改扩建已改变了原有建筑面积的，应以基准日实际建筑面积填报，但必须在备注中加以说明。注意：在增加面积的同时，应增加帐面原值及净值，如果增加面积的相应价值未入帐，应同时在备注中注明未入帐部分的建筑面积。</t>
        </r>
      </text>
    </comment>
    <comment ref="Q7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C8" authorId="0">
      <text>
        <r>
          <rPr>
            <sz val="9"/>
            <rFont val="宋体"/>
            <family val="0"/>
          </rPr>
          <t>chenjie:
填写房产证编号,无证不填</t>
        </r>
      </text>
    </comment>
  </commentList>
</comments>
</file>

<file path=xl/sharedStrings.xml><?xml version="1.0" encoding="utf-8"?>
<sst xmlns="http://schemas.openxmlformats.org/spreadsheetml/2006/main" count="150" uniqueCount="124">
  <si>
    <t>返回索引页</t>
  </si>
  <si>
    <t>资产负债表</t>
  </si>
  <si>
    <t>2007年6月30日</t>
  </si>
  <si>
    <t>金额单位：人民币元</t>
  </si>
  <si>
    <t>资产</t>
  </si>
  <si>
    <t>序号</t>
  </si>
  <si>
    <t>期初数</t>
  </si>
  <si>
    <t>期末数</t>
  </si>
  <si>
    <t>备注</t>
  </si>
  <si>
    <t>负债及所有者权益</t>
  </si>
  <si>
    <t xml:space="preserve">  流动资产：</t>
  </si>
  <si>
    <t>流动负债：</t>
  </si>
  <si>
    <t xml:space="preserve">   货币资金</t>
  </si>
  <si>
    <t xml:space="preserve">   短期借款</t>
  </si>
  <si>
    <t xml:space="preserve">   短期投资</t>
  </si>
  <si>
    <t xml:space="preserve">    应付票据</t>
  </si>
  <si>
    <t xml:space="preserve">   应收票据</t>
  </si>
  <si>
    <t xml:space="preserve">   应付账款</t>
  </si>
  <si>
    <t xml:space="preserve">  应收账款</t>
  </si>
  <si>
    <t xml:space="preserve">   预收账款</t>
  </si>
  <si>
    <t xml:space="preserve">  减：坏账准备</t>
  </si>
  <si>
    <t xml:space="preserve">   代销商品款</t>
  </si>
  <si>
    <t xml:space="preserve">   应收账款净额</t>
  </si>
  <si>
    <t xml:space="preserve">   其他应付款</t>
  </si>
  <si>
    <t xml:space="preserve">   应收股利</t>
  </si>
  <si>
    <t xml:space="preserve">   应付工资</t>
  </si>
  <si>
    <t xml:space="preserve">   应收利息</t>
  </si>
  <si>
    <t xml:space="preserve">   应付福利费</t>
  </si>
  <si>
    <t xml:space="preserve">   预付账款</t>
  </si>
  <si>
    <t xml:space="preserve">   应交税金</t>
  </si>
  <si>
    <t xml:space="preserve">   应收补贴款</t>
  </si>
  <si>
    <t xml:space="preserve">   应付利润</t>
  </si>
  <si>
    <t xml:space="preserve">   其他应收款</t>
  </si>
  <si>
    <t xml:space="preserve">   其他未交款</t>
  </si>
  <si>
    <t xml:space="preserve">   预提费用</t>
  </si>
  <si>
    <t xml:space="preserve">   其他应收款净额</t>
  </si>
  <si>
    <t xml:space="preserve">   一年内到期的长期负债</t>
  </si>
  <si>
    <t xml:space="preserve">   存货</t>
  </si>
  <si>
    <t xml:space="preserve">   其他流动负债</t>
  </si>
  <si>
    <t xml:space="preserve">   待摊费用</t>
  </si>
  <si>
    <t xml:space="preserve">         流动负债合计</t>
  </si>
  <si>
    <t xml:space="preserve">    待处理流动资产净损失</t>
  </si>
  <si>
    <t xml:space="preserve">   一年内到期的长期债券投资</t>
  </si>
  <si>
    <t xml:space="preserve">   其他流动资产</t>
  </si>
  <si>
    <t xml:space="preserve">   长期借款</t>
  </si>
  <si>
    <t>流动资产合计</t>
  </si>
  <si>
    <t xml:space="preserve">   应付债券</t>
  </si>
  <si>
    <t xml:space="preserve">   长期投资</t>
  </si>
  <si>
    <t xml:space="preserve">   长期应付款</t>
  </si>
  <si>
    <t xml:space="preserve">   固定资产</t>
  </si>
  <si>
    <t xml:space="preserve">   专项应付款</t>
  </si>
  <si>
    <t xml:space="preserve">   固定资产原价</t>
  </si>
  <si>
    <t xml:space="preserve">   其他长期负债</t>
  </si>
  <si>
    <t xml:space="preserve">    减：累计折旧</t>
  </si>
  <si>
    <t xml:space="preserve">   递延税款贷项</t>
  </si>
  <si>
    <t xml:space="preserve">   固定资产减值</t>
  </si>
  <si>
    <t xml:space="preserve">         长期负债合计</t>
  </si>
  <si>
    <t xml:space="preserve">   固定资产净额</t>
  </si>
  <si>
    <t xml:space="preserve">   工程物资</t>
  </si>
  <si>
    <t xml:space="preserve">              負債合計</t>
  </si>
  <si>
    <t xml:space="preserve">   在建工程</t>
  </si>
  <si>
    <t xml:space="preserve">   固定资产清理</t>
  </si>
  <si>
    <t xml:space="preserve">   待处理固定资产净损失</t>
  </si>
  <si>
    <t>固定资产合计</t>
  </si>
  <si>
    <t xml:space="preserve">   无形资产合计</t>
  </si>
  <si>
    <t>所有者权益：</t>
  </si>
  <si>
    <t xml:space="preserve">  其中：土地使用权</t>
  </si>
  <si>
    <t xml:space="preserve">    实收资本</t>
  </si>
  <si>
    <t xml:space="preserve">        其他无形资产</t>
  </si>
  <si>
    <t xml:space="preserve">    资本公积</t>
  </si>
  <si>
    <t xml:space="preserve">   递延资产合计</t>
  </si>
  <si>
    <t xml:space="preserve">    盈余公积</t>
  </si>
  <si>
    <t xml:space="preserve">   其中：开办费</t>
  </si>
  <si>
    <t xml:space="preserve">    其中： 公益金</t>
  </si>
  <si>
    <t xml:space="preserve">        长期待摊费用</t>
  </si>
  <si>
    <t xml:space="preserve">    上级拨入资金/撥付所屬資金</t>
  </si>
  <si>
    <t xml:space="preserve">   其他长期资产</t>
  </si>
  <si>
    <t xml:space="preserve">    未分配利润</t>
  </si>
  <si>
    <t xml:space="preserve">   递延税款借项</t>
  </si>
  <si>
    <t>所有者权益合计</t>
  </si>
  <si>
    <r>
      <t xml:space="preserve">             </t>
    </r>
    <r>
      <rPr>
        <b/>
        <sz val="10"/>
        <rFont val="宋体"/>
        <family val="0"/>
      </rPr>
      <t>资产合计</t>
    </r>
  </si>
  <si>
    <t>负债及所有者权益合计</t>
  </si>
  <si>
    <t>与总资产相差</t>
  </si>
  <si>
    <r>
      <t>填表人：</t>
    </r>
    <r>
      <rPr>
        <sz val="10"/>
        <rFont val="Times New Roman"/>
        <family val="1"/>
      </rPr>
      <t xml:space="preserve"> </t>
    </r>
  </si>
  <si>
    <t>财务主管：</t>
  </si>
  <si>
    <t>负责人：</t>
  </si>
  <si>
    <t>账面价值</t>
  </si>
  <si>
    <t>评估价值</t>
  </si>
  <si>
    <r>
      <t>增值率</t>
    </r>
    <r>
      <rPr>
        <sz val="10"/>
        <rFont val="Times New Roman"/>
        <family val="1"/>
      </rPr>
      <t>%</t>
    </r>
  </si>
  <si>
    <t/>
  </si>
  <si>
    <t>合     计</t>
  </si>
  <si>
    <r>
      <t>合</t>
    </r>
    <r>
      <rPr>
        <sz val="10"/>
        <rFont val="Times New Roman"/>
        <family val="1"/>
      </rPr>
      <t xml:space="preserve">            </t>
    </r>
    <r>
      <rPr>
        <sz val="10"/>
        <rFont val="宋体"/>
        <family val="0"/>
      </rPr>
      <t>计</t>
    </r>
  </si>
  <si>
    <t>计量单位</t>
  </si>
  <si>
    <r>
      <t>成新率</t>
    </r>
    <r>
      <rPr>
        <sz val="10"/>
        <rFont val="Times New Roman"/>
        <family val="1"/>
      </rPr>
      <t>%</t>
    </r>
  </si>
  <si>
    <t>结构</t>
  </si>
  <si>
    <r>
      <t>成本单价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</si>
  <si>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评估单价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</si>
  <si>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原值</t>
  </si>
  <si>
    <t>净值</t>
  </si>
  <si>
    <t>固定资产—房屋建筑物评估明细表</t>
  </si>
  <si>
    <t>建筑物名称</t>
  </si>
  <si>
    <t>减：房屋建筑物减值准备</t>
  </si>
  <si>
    <t>Book1</t>
  </si>
  <si>
    <t>D:\MICROSOFT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</si>
  <si>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</si>
  <si>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</si>
  <si>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</si>
  <si>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</si>
  <si>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</si>
  <si>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</si>
  <si>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</si>
  <si>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</si>
  <si>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</si>
  <si>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</si>
  <si>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r>
      <t>建筑面积</t>
    </r>
    <r>
      <rPr>
        <sz val="10"/>
        <rFont val="Times New Roman"/>
        <family val="1"/>
      </rPr>
      <t xml:space="preserve">      m</t>
    </r>
    <r>
      <rPr>
        <vertAlign val="superscript"/>
        <sz val="10"/>
        <rFont val="Times New Roman"/>
        <family val="1"/>
      </rPr>
      <t>2</t>
    </r>
  </si>
  <si>
    <t>权证地址</t>
  </si>
  <si>
    <t>权证编号</t>
  </si>
  <si>
    <t>登记时间</t>
  </si>
  <si>
    <t>混合</t>
  </si>
  <si>
    <r>
      <t>评估基准日：</t>
    </r>
    <r>
      <rPr>
        <sz val="10"/>
        <rFont val="Times New Roman"/>
        <family val="1"/>
      </rPr>
      <t xml:space="preserve">   2021 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09 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06  </t>
    </r>
    <r>
      <rPr>
        <sz val="10"/>
        <rFont val="宋体"/>
        <family val="0"/>
      </rPr>
      <t>日</t>
    </r>
  </si>
  <si>
    <t>被评估单位（或者产权持有单位）：郑桂芹</t>
  </si>
  <si>
    <t>西丰县民主街幸福委寇河小区10栋4单元602</t>
  </si>
  <si>
    <t>住宅</t>
  </si>
  <si>
    <t>不动产权证号11287号</t>
  </si>
</sst>
</file>

<file path=xl/styles.xml><?xml version="1.0" encoding="utf-8"?>
<styleSheet xmlns="http://schemas.openxmlformats.org/spreadsheetml/2006/main">
  <numFmts count="4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#,##0_-;\(#,##0\);_-\ \ &quot;-&quot;_-;_-@_-"/>
    <numFmt numFmtId="177" formatCode="_-#,##0.00_-;\(#,##0.00\);_-\ \ &quot;-&quot;_-;_-@_-"/>
    <numFmt numFmtId="178" formatCode="mmm/dd/yyyy;_-\ &quot;N/A&quot;_-;_-\ &quot;-&quot;_-"/>
    <numFmt numFmtId="179" formatCode="mmm/yyyy;_-\ &quot;N/A&quot;_-;_-\ &quot;-&quot;_-"/>
    <numFmt numFmtId="180" formatCode="_-#,##0%_-;\(#,##0%\);_-\ &quot;-&quot;_-"/>
    <numFmt numFmtId="181" formatCode="_-#,###,_-;\(#,###,\);_-\ \ &quot;-&quot;_-;_-@_-"/>
    <numFmt numFmtId="182" formatCode="_-#,###.00,_-;\(#,###.00,\);_-\ \ &quot;-&quot;_-;_-@_-"/>
    <numFmt numFmtId="183" formatCode="_-#0&quot;.&quot;0,_-;\(#0&quot;.&quot;0,\);_-\ \ &quot;-&quot;_-;_-@_-"/>
    <numFmt numFmtId="184" formatCode="_-#0&quot;.&quot;0000_-;\(#0&quot;.&quot;0000\);_-\ \ &quot;-&quot;_-;_-@_-"/>
    <numFmt numFmtId="185" formatCode="_-* #,##0_-;\-* #,##0_-;_-* &quot;-&quot;??_-;_-@_-"/>
    <numFmt numFmtId="186" formatCode="&quot;\&quot;#,##0;[Red]&quot;\&quot;&quot;\&quot;&quot;\&quot;&quot;\&quot;&quot;\&quot;&quot;\&quot;&quot;\&quot;\-#,##0"/>
    <numFmt numFmtId="187" formatCode="_-* #,##0.00_-;\-* #,##0.00_-;_-* &quot;-&quot;??_-;_-@_-"/>
    <numFmt numFmtId="188" formatCode="#,##0.0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_([$€-2]* #,##0.00_);_([$€-2]* \(#,##0.00\);_([$€-2]* &quot;-&quot;??_)"/>
    <numFmt numFmtId="192" formatCode="#,##0\ &quot; &quot;;\(#,##0\)\ ;&quot;—&quot;&quot; &quot;&quot; &quot;&quot; &quot;&quot; &quot;"/>
    <numFmt numFmtId="193" formatCode="#,##0.00&quot;￥&quot;;\-#,##0.00&quot;￥&quot;"/>
    <numFmt numFmtId="194" formatCode="_-* #,##0.00&quot;￥&quot;_-;\-* #,##0.00&quot;￥&quot;_-;_-* &quot;-&quot;??&quot;￥&quot;_-;_-@_-"/>
    <numFmt numFmtId="195" formatCode="0.000%"/>
    <numFmt numFmtId="196" formatCode="_-* #,##0&quot;￥&quot;_-;\-* #,##0&quot;￥&quot;_-;_-* &quot;-&quot;&quot;￥&quot;_-;_-@_-"/>
    <numFmt numFmtId="197" formatCode="0.0%"/>
    <numFmt numFmtId="198" formatCode="_-* #,##0_-;\-* #,##0_-;_-* &quot;-&quot;_-;_-@_-"/>
    <numFmt numFmtId="199" formatCode="&quot;$&quot;#,##0;\-&quot;$&quot;#,##0"/>
    <numFmt numFmtId="200" formatCode="_(&quot;$&quot;* #,##0_);_(&quot;$&quot;* \(#,##0\);_(&quot;$&quot;* &quot;-&quot;??_);_(@_)"/>
    <numFmt numFmtId="201" formatCode="mmm\ dd\,\ yy"/>
    <numFmt numFmtId="202" formatCode="_(&quot;$&quot;* #,##0.0_);_(&quot;$&quot;* \(#,##0.0\);_(&quot;$&quot;* &quot;-&quot;??_);_(@_)"/>
    <numFmt numFmtId="203" formatCode="mm/dd/yy_)"/>
    <numFmt numFmtId="204" formatCode="_(* #,##0_);_(* \(#,##0\);_(* &quot;-&quot;_);_(@_)"/>
    <numFmt numFmtId="205" formatCode="_(* #,##0.00_);_(* \(#,##0.00\);_(* &quot;-&quot;??_);_(@_)"/>
    <numFmt numFmtId="206" formatCode="#,##0.00_ "/>
    <numFmt numFmtId="207" formatCode="0.00_);[Red]\(0.00\)"/>
    <numFmt numFmtId="208" formatCode="#,##0.00;\(#,##0.00\)"/>
    <numFmt numFmtId="209" formatCode="#,##0;\(#,##0\)"/>
    <numFmt numFmtId="210" formatCode="yyyy\-mm\-dd"/>
    <numFmt numFmtId="211" formatCode="0.00_ "/>
  </numFmts>
  <fonts count="67">
    <font>
      <sz val="12"/>
      <name val="Times New Roman"/>
      <family val="1"/>
    </font>
    <font>
      <sz val="12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vertAlign val="superscript"/>
      <sz val="10"/>
      <name val="Times New Roman"/>
      <family val="1"/>
    </font>
    <font>
      <sz val="12"/>
      <name val="???"/>
      <family val="2"/>
    </font>
    <font>
      <sz val="10"/>
      <name val="Arial"/>
      <family val="2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0"/>
      <color indexed="8"/>
      <name val="宋体"/>
      <family val="0"/>
    </font>
    <font>
      <sz val="10"/>
      <color indexed="9"/>
      <name val="宋体"/>
      <family val="0"/>
    </font>
    <font>
      <sz val="8"/>
      <name val="Times New Roman"/>
      <family val="1"/>
    </font>
    <font>
      <b/>
      <sz val="10"/>
      <name val="Helv"/>
      <family val="2"/>
    </font>
    <font>
      <b/>
      <sz val="10"/>
      <name val="MS Sans Serif"/>
      <family val="2"/>
    </font>
    <font>
      <i/>
      <sz val="12"/>
      <name val="Times New Roman"/>
      <family val="1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1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sz val="10"/>
      <name val="Tms Rmn"/>
      <family val="1"/>
    </font>
    <font>
      <b/>
      <sz val="14"/>
      <color indexed="9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0"/>
      <color indexed="8"/>
      <name val="宋体"/>
      <family val="0"/>
    </font>
    <font>
      <b/>
      <sz val="10"/>
      <color indexed="52"/>
      <name val="宋体"/>
      <family val="0"/>
    </font>
    <font>
      <b/>
      <sz val="10"/>
      <color indexed="9"/>
      <name val="宋体"/>
      <family val="0"/>
    </font>
    <font>
      <i/>
      <sz val="10"/>
      <color indexed="23"/>
      <name val="宋体"/>
      <family val="0"/>
    </font>
    <font>
      <sz val="10"/>
      <color indexed="10"/>
      <name val="宋体"/>
      <family val="0"/>
    </font>
    <font>
      <sz val="10"/>
      <color indexed="52"/>
      <name val="宋体"/>
      <family val="0"/>
    </font>
    <font>
      <sz val="12"/>
      <name val="바탕체"/>
      <family val="3"/>
    </font>
    <font>
      <sz val="11"/>
      <name val="蹈框"/>
      <family val="0"/>
    </font>
    <font>
      <sz val="10"/>
      <color indexed="60"/>
      <name val="宋体"/>
      <family val="0"/>
    </font>
    <font>
      <b/>
      <sz val="10"/>
      <color indexed="63"/>
      <name val="宋体"/>
      <family val="0"/>
    </font>
    <font>
      <sz val="10"/>
      <color indexed="62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宋体"/>
      <family val="0"/>
    </font>
    <font>
      <b/>
      <sz val="16"/>
      <name val="Times New Roman"/>
      <family val="1"/>
    </font>
    <font>
      <b/>
      <sz val="16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1"/>
      <color indexed="8"/>
      <name val="Tahoma"/>
      <family val="2"/>
    </font>
    <font>
      <sz val="11"/>
      <color theme="1"/>
      <name val="Tahoma"/>
      <family val="2"/>
    </font>
    <font>
      <b/>
      <sz val="8"/>
      <name val="Times New Roman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" fillId="0" borderId="0">
      <alignment/>
      <protection/>
    </xf>
    <xf numFmtId="49" fontId="3" fillId="0" borderId="0" applyProtection="0">
      <alignment horizontal="left"/>
    </xf>
    <xf numFmtId="0" fontId="9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/>
    </xf>
    <xf numFmtId="176" fontId="3" fillId="0" borderId="0" applyFill="0" applyBorder="0" applyProtection="0">
      <alignment horizontal="right"/>
    </xf>
    <xf numFmtId="177" fontId="3" fillId="0" borderId="0" applyFill="0" applyBorder="0" applyProtection="0">
      <alignment horizontal="right"/>
    </xf>
    <xf numFmtId="178" fontId="10" fillId="0" borderId="0" applyFill="0" applyBorder="0" applyProtection="0">
      <alignment horizontal="center"/>
    </xf>
    <xf numFmtId="179" fontId="10" fillId="0" borderId="0" applyFill="0" applyBorder="0" applyProtection="0">
      <alignment horizontal="center"/>
    </xf>
    <xf numFmtId="180" fontId="11" fillId="0" borderId="0" applyFill="0" applyBorder="0" applyProtection="0">
      <alignment horizontal="right"/>
    </xf>
    <xf numFmtId="181" fontId="3" fillId="0" borderId="0" applyFill="0" applyBorder="0" applyProtection="0">
      <alignment horizontal="right"/>
    </xf>
    <xf numFmtId="182" fontId="3" fillId="0" borderId="0" applyFill="0" applyBorder="0" applyProtection="0">
      <alignment horizontal="right"/>
    </xf>
    <xf numFmtId="183" fontId="3" fillId="0" borderId="0" applyFill="0" applyBorder="0" applyProtection="0">
      <alignment horizontal="right"/>
    </xf>
    <xf numFmtId="184" fontId="3" fillId="0" borderId="0" applyFill="0" applyBorder="0" applyProtection="0">
      <alignment horizontal="right"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>
      <alignment horizontal="center" wrapText="1"/>
      <protection locked="0"/>
    </xf>
    <xf numFmtId="185" fontId="0" fillId="0" borderId="0" applyFill="0" applyBorder="0" applyAlignment="0"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0" applyFill="0" applyBorder="0">
      <alignment horizontal="right"/>
      <protection/>
    </xf>
    <xf numFmtId="0" fontId="0" fillId="0" borderId="0" applyFill="0" applyBorder="0">
      <alignment horizontal="right"/>
      <protection/>
    </xf>
    <xf numFmtId="0" fontId="18" fillId="0" borderId="1">
      <alignment horizontal="center"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3" fillId="0" borderId="0">
      <alignment/>
      <protection/>
    </xf>
    <xf numFmtId="0" fontId="19" fillId="0" borderId="0" applyNumberFormat="0" applyAlignment="0">
      <protection/>
    </xf>
    <xf numFmtId="0" fontId="20" fillId="0" borderId="0" applyNumberFormat="0" applyAlignment="0">
      <protection/>
    </xf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5" fontId="21" fillId="0" borderId="0">
      <alignment/>
      <protection/>
    </xf>
    <xf numFmtId="0" fontId="22" fillId="0" borderId="0" applyNumberFormat="0" applyAlignment="0">
      <protection/>
    </xf>
    <xf numFmtId="0" fontId="23" fillId="11" borderId="2">
      <alignment/>
      <protection/>
    </xf>
    <xf numFmtId="191" fontId="0" fillId="0" borderId="0" applyFont="0" applyFill="0" applyBorder="0" applyAlignment="0" applyProtection="0"/>
    <xf numFmtId="0" fontId="9" fillId="0" borderId="0">
      <alignment/>
      <protection locked="0"/>
    </xf>
    <xf numFmtId="192" fontId="5" fillId="0" borderId="0">
      <alignment horizontal="right"/>
      <protection/>
    </xf>
    <xf numFmtId="0" fontId="9" fillId="0" borderId="0">
      <alignment/>
      <protection/>
    </xf>
    <xf numFmtId="0" fontId="23" fillId="6" borderId="0" applyNumberFormat="0" applyBorder="0" applyAlignment="0" applyProtection="0"/>
    <xf numFmtId="0" fontId="24" fillId="0" borderId="0">
      <alignment horizontal="left"/>
      <protection/>
    </xf>
    <xf numFmtId="0" fontId="25" fillId="0" borderId="3" applyNumberFormat="0" applyAlignment="0" applyProtection="0"/>
    <xf numFmtId="0" fontId="25" fillId="0" borderId="4">
      <alignment horizontal="left" vertical="center"/>
      <protection/>
    </xf>
    <xf numFmtId="0" fontId="23" fillId="2" borderId="2" applyNumberFormat="0" applyBorder="0" applyAlignment="0" applyProtection="0"/>
    <xf numFmtId="193" fontId="1" fillId="12" borderId="0">
      <alignment/>
      <protection/>
    </xf>
    <xf numFmtId="0" fontId="0" fillId="13" borderId="0" applyNumberFormat="0" applyFont="0" applyBorder="0" applyAlignment="0" applyProtection="0"/>
    <xf numFmtId="38" fontId="26" fillId="0" borderId="0">
      <alignment/>
      <protection/>
    </xf>
    <xf numFmtId="38" fontId="27" fillId="0" borderId="0">
      <alignment/>
      <protection/>
    </xf>
    <xf numFmtId="38" fontId="28" fillId="0" borderId="0">
      <alignment/>
      <protection/>
    </xf>
    <xf numFmtId="38" fontId="1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Font="0" applyFill="0">
      <alignment horizontal="fill"/>
      <protection/>
    </xf>
    <xf numFmtId="193" fontId="1" fillId="14" borderId="0">
      <alignment/>
      <protection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9" fillId="0" borderId="5">
      <alignment/>
      <protection/>
    </xf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" fillId="0" borderId="0">
      <alignment/>
      <protection/>
    </xf>
    <xf numFmtId="37" fontId="30" fillId="0" borderId="0">
      <alignment/>
      <protection/>
    </xf>
    <xf numFmtId="39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18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4" fontId="14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6" borderId="2">
      <alignment/>
      <protection/>
    </xf>
    <xf numFmtId="199" fontId="32" fillId="0" borderId="0">
      <alignment/>
      <protection/>
    </xf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15" borderId="0" applyNumberFormat="0">
      <alignment/>
      <protection/>
    </xf>
    <xf numFmtId="0" fontId="34" fillId="0" borderId="2">
      <alignment horizontal="center"/>
      <protection/>
    </xf>
    <xf numFmtId="0" fontId="34" fillId="0" borderId="0">
      <alignment horizontal="center" vertical="center"/>
      <protection/>
    </xf>
    <xf numFmtId="0" fontId="35" fillId="2" borderId="0" applyNumberFormat="0" applyFill="0">
      <alignment horizontal="left" vertical="center"/>
      <protection/>
    </xf>
    <xf numFmtId="0" fontId="29" fillId="0" borderId="0">
      <alignment/>
      <protection/>
    </xf>
    <xf numFmtId="40" fontId="36" fillId="0" borderId="0" applyBorder="0">
      <alignment horizontal="right"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16" borderId="0" applyNumberFormat="0" applyBorder="0" applyAlignment="0" applyProtection="0"/>
    <xf numFmtId="0" fontId="0" fillId="0" borderId="0" applyNumberFormat="0" applyFill="0" applyBorder="0" applyAlignment="0" applyProtection="0"/>
    <xf numFmtId="0" fontId="6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Fill="0" applyBorder="0" applyAlignment="0">
      <protection/>
    </xf>
    <xf numFmtId="0" fontId="43" fillId="17" borderId="0" applyNumberFormat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" borderId="10" applyNumberFormat="0" applyAlignment="0" applyProtection="0"/>
    <xf numFmtId="0" fontId="47" fillId="18" borderId="1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>
      <alignment/>
      <protection/>
    </xf>
    <xf numFmtId="0" fontId="9" fillId="0" borderId="0">
      <alignment/>
      <protection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>
      <alignment/>
      <protection/>
    </xf>
    <xf numFmtId="0" fontId="13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21" borderId="0" applyNumberFormat="0" applyBorder="0" applyAlignment="0" applyProtection="0"/>
    <xf numFmtId="0" fontId="53" fillId="8" borderId="0" applyNumberFormat="0" applyBorder="0" applyAlignment="0" applyProtection="0"/>
    <xf numFmtId="0" fontId="54" fillId="2" borderId="13" applyNumberFormat="0" applyAlignment="0" applyProtection="0"/>
    <xf numFmtId="0" fontId="55" fillId="3" borderId="10" applyNumberFormat="0" applyAlignment="0" applyProtection="0"/>
    <xf numFmtId="0" fontId="9" fillId="0" borderId="0">
      <alignment/>
      <protection/>
    </xf>
    <xf numFmtId="0" fontId="44" fillId="0" borderId="0" applyNumberFormat="0" applyFill="0" applyBorder="0" applyAlignment="0" applyProtection="0"/>
    <xf numFmtId="0" fontId="0" fillId="4" borderId="14" applyNumberFormat="0" applyFont="0" applyAlignment="0" applyProtection="0"/>
    <xf numFmtId="0" fontId="9" fillId="0" borderId="2" applyNumberFormat="0">
      <alignment/>
      <protection/>
    </xf>
  </cellStyleXfs>
  <cellXfs count="125">
    <xf numFmtId="0" fontId="0" fillId="0" borderId="0" xfId="0" applyAlignment="1">
      <alignment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17" borderId="0" xfId="180" applyFont="1" applyFill="1">
      <alignment/>
      <protection/>
    </xf>
    <xf numFmtId="0" fontId="9" fillId="0" borderId="0" xfId="180">
      <alignment/>
      <protection/>
    </xf>
    <xf numFmtId="0" fontId="9" fillId="17" borderId="0" xfId="180" applyFill="1">
      <alignment/>
      <protection/>
    </xf>
    <xf numFmtId="0" fontId="9" fillId="8" borderId="15" xfId="180" applyFill="1" applyBorder="1">
      <alignment/>
      <protection/>
    </xf>
    <xf numFmtId="0" fontId="56" fillId="22" borderId="16" xfId="180" applyFont="1" applyFill="1" applyBorder="1" applyAlignment="1">
      <alignment horizontal="center"/>
      <protection/>
    </xf>
    <xf numFmtId="0" fontId="57" fillId="11" borderId="17" xfId="180" applyFont="1" applyFill="1" applyBorder="1" applyAlignment="1">
      <alignment horizontal="center"/>
      <protection/>
    </xf>
    <xf numFmtId="0" fontId="56" fillId="22" borderId="17" xfId="180" applyFont="1" applyFill="1" applyBorder="1" applyAlignment="1">
      <alignment horizontal="center"/>
      <protection/>
    </xf>
    <xf numFmtId="0" fontId="56" fillId="22" borderId="18" xfId="180" applyFont="1" applyFill="1" applyBorder="1" applyAlignment="1">
      <alignment horizontal="center"/>
      <protection/>
    </xf>
    <xf numFmtId="0" fontId="9" fillId="8" borderId="1" xfId="180" applyFill="1" applyBorder="1">
      <alignment/>
      <protection/>
    </xf>
    <xf numFmtId="0" fontId="9" fillId="8" borderId="19" xfId="180" applyFill="1" applyBorder="1">
      <alignment/>
      <protection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43" fontId="3" fillId="0" borderId="2" xfId="0" applyNumberFormat="1" applyFont="1" applyBorder="1" applyAlignment="1">
      <alignment horizontal="right" vertical="center"/>
    </xf>
    <xf numFmtId="43" fontId="3" fillId="0" borderId="20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26" fillId="0" borderId="0" xfId="0" applyFont="1" applyAlignment="1">
      <alignment vertical="center" wrapText="1"/>
    </xf>
    <xf numFmtId="43" fontId="3" fillId="0" borderId="2" xfId="0" applyNumberFormat="1" applyFont="1" applyBorder="1" applyAlignment="1">
      <alignment vertical="center"/>
    </xf>
    <xf numFmtId="206" fontId="6" fillId="0" borderId="2" xfId="133" applyNumberFormat="1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208" fontId="59" fillId="0" borderId="0" xfId="162" applyNumberFormat="1" applyFont="1" applyFill="1" applyBorder="1" applyAlignment="1" applyProtection="1">
      <alignment horizontal="left"/>
      <protection locked="0"/>
    </xf>
    <xf numFmtId="208" fontId="60" fillId="0" borderId="0" xfId="133" applyNumberFormat="1" applyFont="1" applyFill="1" applyBorder="1" applyAlignment="1" applyProtection="1">
      <alignment horizontal="center"/>
      <protection locked="0"/>
    </xf>
    <xf numFmtId="208" fontId="60" fillId="0" borderId="0" xfId="133" applyNumberFormat="1" applyFont="1" applyFill="1" applyAlignment="1" applyProtection="1">
      <alignment horizontal="left"/>
      <protection locked="0"/>
    </xf>
    <xf numFmtId="208" fontId="58" fillId="0" borderId="0" xfId="133" applyNumberFormat="1" applyFont="1" applyFill="1" applyAlignment="1" applyProtection="1">
      <alignment horizontal="center"/>
      <protection locked="0"/>
    </xf>
    <xf numFmtId="208" fontId="3" fillId="0" borderId="0" xfId="133" applyNumberFormat="1" applyFont="1" applyFill="1" applyAlignment="1" applyProtection="1">
      <alignment horizontal="right"/>
      <protection locked="0"/>
    </xf>
    <xf numFmtId="208" fontId="58" fillId="0" borderId="0" xfId="133" applyNumberFormat="1" applyFont="1" applyFill="1" applyAlignment="1" applyProtection="1">
      <alignment horizontal="left"/>
      <protection locked="0"/>
    </xf>
    <xf numFmtId="208" fontId="3" fillId="0" borderId="0" xfId="133" applyNumberFormat="1" applyFont="1" applyFill="1" applyAlignment="1" applyProtection="1">
      <alignment horizontal="left"/>
      <protection locked="0"/>
    </xf>
    <xf numFmtId="209" fontId="3" fillId="0" borderId="0" xfId="133" applyNumberFormat="1" applyFont="1" applyFill="1" applyAlignment="1" applyProtection="1">
      <alignment horizontal="left"/>
      <protection locked="0"/>
    </xf>
    <xf numFmtId="208" fontId="2" fillId="0" borderId="0" xfId="133" applyNumberFormat="1" applyFont="1" applyFill="1" applyAlignment="1" applyProtection="1">
      <alignment horizontal="left"/>
      <protection locked="0"/>
    </xf>
    <xf numFmtId="208" fontId="2" fillId="0" borderId="2" xfId="133" applyNumberFormat="1" applyFont="1" applyFill="1" applyBorder="1" applyAlignment="1" applyProtection="1">
      <alignment horizontal="center"/>
      <protection locked="0"/>
    </xf>
    <xf numFmtId="208" fontId="2" fillId="0" borderId="21" xfId="133" applyNumberFormat="1" applyFont="1" applyFill="1" applyBorder="1" applyAlignment="1" applyProtection="1">
      <alignment horizontal="center"/>
      <protection locked="0"/>
    </xf>
    <xf numFmtId="208" fontId="2" fillId="0" borderId="20" xfId="133" applyNumberFormat="1" applyFont="1" applyFill="1" applyBorder="1" applyAlignment="1" applyProtection="1">
      <alignment horizontal="center"/>
      <protection locked="0"/>
    </xf>
    <xf numFmtId="208" fontId="3" fillId="0" borderId="0" xfId="133" applyNumberFormat="1" applyFont="1" applyFill="1" applyAlignment="1" applyProtection="1">
      <alignment horizontal="center"/>
      <protection locked="0"/>
    </xf>
    <xf numFmtId="208" fontId="6" fillId="0" borderId="22" xfId="160" applyNumberFormat="1" applyFont="1" applyFill="1" applyBorder="1" applyAlignment="1" applyProtection="1">
      <alignment horizontal="left"/>
      <protection locked="0"/>
    </xf>
    <xf numFmtId="209" fontId="3" fillId="0" borderId="2" xfId="133" applyNumberFormat="1" applyFont="1" applyFill="1" applyBorder="1" applyAlignment="1" applyProtection="1">
      <alignment horizontal="center"/>
      <protection locked="0"/>
    </xf>
    <xf numFmtId="206" fontId="3" fillId="0" borderId="23" xfId="133" applyNumberFormat="1" applyFont="1" applyFill="1" applyBorder="1" applyAlignment="1" applyProtection="1">
      <alignment horizontal="right"/>
      <protection locked="0"/>
    </xf>
    <xf numFmtId="206" fontId="6" fillId="0" borderId="21" xfId="133" applyNumberFormat="1" applyFont="1" applyFill="1" applyBorder="1" applyAlignment="1" applyProtection="1">
      <alignment horizontal="left"/>
      <protection locked="0"/>
    </xf>
    <xf numFmtId="206" fontId="6" fillId="0" borderId="20" xfId="133" applyNumberFormat="1" applyFont="1" applyFill="1" applyBorder="1" applyAlignment="1" applyProtection="1">
      <alignment horizontal="left"/>
      <protection locked="0"/>
    </xf>
    <xf numFmtId="209" fontId="6" fillId="0" borderId="2" xfId="133" applyNumberFormat="1" applyFont="1" applyFill="1" applyBorder="1" applyAlignment="1" applyProtection="1">
      <alignment horizontal="center"/>
      <protection locked="0"/>
    </xf>
    <xf numFmtId="206" fontId="3" fillId="0" borderId="2" xfId="133" applyNumberFormat="1" applyFont="1" applyFill="1" applyBorder="1" applyAlignment="1" applyProtection="1">
      <alignment horizontal="right"/>
      <protection locked="0"/>
    </xf>
    <xf numFmtId="206" fontId="6" fillId="0" borderId="2" xfId="133" applyNumberFormat="1" applyFont="1" applyFill="1" applyBorder="1" applyAlignment="1" applyProtection="1">
      <alignment horizontal="left"/>
      <protection locked="0"/>
    </xf>
    <xf numFmtId="208" fontId="6" fillId="0" borderId="0" xfId="133" applyNumberFormat="1" applyFont="1" applyFill="1" applyAlignment="1" applyProtection="1">
      <alignment horizontal="left"/>
      <protection locked="0"/>
    </xf>
    <xf numFmtId="208" fontId="6" fillId="0" borderId="24" xfId="133" applyNumberFormat="1" applyFont="1" applyFill="1" applyBorder="1" applyAlignment="1" applyProtection="1">
      <alignment horizontal="left"/>
      <protection locked="0"/>
    </xf>
    <xf numFmtId="206" fontId="3" fillId="0" borderId="2" xfId="132" applyNumberFormat="1" applyFont="1" applyFill="1" applyBorder="1" applyAlignment="1" applyProtection="1">
      <alignment horizontal="right"/>
      <protection locked="0"/>
    </xf>
    <xf numFmtId="206" fontId="6" fillId="0" borderId="21" xfId="133" applyNumberFormat="1" applyFont="1" applyFill="1" applyBorder="1" applyAlignment="1" applyProtection="1">
      <alignment horizontal="left" vertical="center"/>
      <protection locked="0"/>
    </xf>
    <xf numFmtId="206" fontId="2" fillId="0" borderId="20" xfId="133" applyNumberFormat="1" applyFont="1" applyFill="1" applyBorder="1" applyAlignment="1" applyProtection="1">
      <alignment horizontal="left"/>
      <protection locked="0"/>
    </xf>
    <xf numFmtId="208" fontId="2" fillId="0" borderId="24" xfId="133" applyNumberFormat="1" applyFont="1" applyFill="1" applyBorder="1" applyAlignment="1" applyProtection="1">
      <alignment horizontal="center"/>
      <protection locked="0"/>
    </xf>
    <xf numFmtId="208" fontId="2" fillId="0" borderId="24" xfId="133" applyNumberFormat="1" applyFont="1" applyFill="1" applyBorder="1" applyAlignment="1" applyProtection="1">
      <alignment horizontal="left"/>
      <protection locked="0"/>
    </xf>
    <xf numFmtId="206" fontId="2" fillId="6" borderId="20" xfId="133" applyNumberFormat="1" applyFont="1" applyFill="1" applyBorder="1" applyAlignment="1" applyProtection="1">
      <alignment horizontal="left"/>
      <protection locked="0"/>
    </xf>
    <xf numFmtId="206" fontId="58" fillId="6" borderId="2" xfId="133" applyNumberFormat="1" applyFont="1" applyFill="1" applyBorder="1" applyAlignment="1" applyProtection="1">
      <alignment horizontal="right"/>
      <protection locked="0"/>
    </xf>
    <xf numFmtId="206" fontId="2" fillId="0" borderId="2" xfId="133" applyNumberFormat="1" applyFont="1" applyFill="1" applyBorder="1" applyAlignment="1" applyProtection="1">
      <alignment horizontal="left"/>
      <protection locked="0"/>
    </xf>
    <xf numFmtId="206" fontId="6" fillId="0" borderId="25" xfId="133" applyNumberFormat="1" applyFont="1" applyFill="1" applyBorder="1" applyAlignment="1" applyProtection="1">
      <alignment horizontal="left"/>
      <protection locked="0"/>
    </xf>
    <xf numFmtId="206" fontId="6" fillId="0" borderId="26" xfId="133" applyNumberFormat="1" applyFont="1" applyFill="1" applyBorder="1" applyAlignment="1" applyProtection="1">
      <alignment horizontal="left"/>
      <protection locked="0"/>
    </xf>
    <xf numFmtId="206" fontId="2" fillId="6" borderId="4" xfId="160" applyNumberFormat="1" applyFont="1" applyFill="1" applyBorder="1" applyAlignment="1" applyProtection="1">
      <alignment horizontal="left"/>
      <protection locked="0"/>
    </xf>
    <xf numFmtId="206" fontId="58" fillId="6" borderId="2" xfId="132" applyNumberFormat="1" applyFont="1" applyFill="1" applyBorder="1" applyAlignment="1" applyProtection="1">
      <alignment horizontal="right"/>
      <protection locked="0"/>
    </xf>
    <xf numFmtId="206" fontId="2" fillId="0" borderId="2" xfId="132" applyNumberFormat="1" applyFont="1" applyFill="1" applyBorder="1" applyAlignment="1" applyProtection="1">
      <alignment horizontal="left"/>
      <protection locked="0"/>
    </xf>
    <xf numFmtId="208" fontId="58" fillId="6" borderId="22" xfId="160" applyNumberFormat="1" applyFont="1" applyFill="1" applyBorder="1" applyAlignment="1" applyProtection="1">
      <alignment horizontal="left"/>
      <protection locked="0"/>
    </xf>
    <xf numFmtId="206" fontId="58" fillId="6" borderId="1" xfId="133" applyNumberFormat="1" applyFont="1" applyFill="1" applyBorder="1" applyAlignment="1" applyProtection="1">
      <alignment horizontal="right"/>
      <protection locked="0"/>
    </xf>
    <xf numFmtId="206" fontId="58" fillId="6" borderId="21" xfId="133" applyNumberFormat="1" applyFont="1" applyFill="1" applyBorder="1" applyAlignment="1" applyProtection="1">
      <alignment horizontal="left"/>
      <protection locked="0"/>
    </xf>
    <xf numFmtId="206" fontId="58" fillId="0" borderId="2" xfId="132" applyNumberFormat="1" applyFont="1" applyFill="1" applyBorder="1" applyAlignment="1" applyProtection="1">
      <alignment horizontal="left"/>
      <protection locked="0"/>
    </xf>
    <xf numFmtId="208" fontId="3" fillId="0" borderId="22" xfId="133" applyNumberFormat="1" applyFont="1" applyFill="1" applyBorder="1" applyAlignment="1" applyProtection="1">
      <alignment horizontal="left"/>
      <protection locked="0"/>
    </xf>
    <xf numFmtId="206" fontId="3" fillId="0" borderId="21" xfId="133" applyNumberFormat="1" applyFont="1" applyFill="1" applyBorder="1" applyAlignment="1" applyProtection="1">
      <alignment horizontal="left"/>
      <protection locked="0"/>
    </xf>
    <xf numFmtId="206" fontId="3" fillId="0" borderId="2" xfId="133" applyNumberFormat="1" applyFont="1" applyFill="1" applyBorder="1" applyAlignment="1" applyProtection="1">
      <alignment horizontal="left"/>
      <protection locked="0"/>
    </xf>
    <xf numFmtId="208" fontId="6" fillId="0" borderId="0" xfId="133" applyNumberFormat="1" applyFont="1" applyFill="1" applyBorder="1" applyAlignment="1" applyProtection="1">
      <alignment horizontal="left"/>
      <protection locked="0"/>
    </xf>
    <xf numFmtId="208" fontId="6" fillId="0" borderId="0" xfId="133" applyNumberFormat="1" applyFont="1" applyFill="1" applyBorder="1" applyAlignment="1" applyProtection="1">
      <alignment horizontal="right"/>
      <protection locked="0"/>
    </xf>
    <xf numFmtId="207" fontId="3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211" fontId="3" fillId="0" borderId="2" xfId="0" applyNumberFormat="1" applyFont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208" fontId="61" fillId="0" borderId="0" xfId="133" applyNumberFormat="1" applyFont="1" applyFill="1" applyBorder="1" applyAlignment="1" applyProtection="1">
      <alignment horizontal="center"/>
      <protection locked="0"/>
    </xf>
    <xf numFmtId="208" fontId="60" fillId="0" borderId="0" xfId="133" applyNumberFormat="1" applyFont="1" applyFill="1" applyBorder="1" applyAlignment="1" applyProtection="1">
      <alignment horizontal="center"/>
      <protection locked="0"/>
    </xf>
    <xf numFmtId="0" fontId="3" fillId="0" borderId="0" xfId="133" applyNumberFormat="1" applyFont="1" applyFill="1" applyBorder="1" applyAlignment="1" applyProtection="1">
      <alignment horizontal="center"/>
      <protection locked="0"/>
    </xf>
    <xf numFmtId="208" fontId="6" fillId="0" borderId="27" xfId="133" applyNumberFormat="1" applyFont="1" applyFill="1" applyBorder="1" applyAlignment="1" applyProtection="1">
      <alignment horizontal="left"/>
      <protection locked="0"/>
    </xf>
    <xf numFmtId="208" fontId="3" fillId="0" borderId="27" xfId="133" applyNumberFormat="1" applyFont="1" applyFill="1" applyBorder="1" applyAlignment="1" applyProtection="1">
      <alignment horizontal="left"/>
      <protection locked="0"/>
    </xf>
    <xf numFmtId="0" fontId="62" fillId="0" borderId="0" xfId="0" applyFont="1" applyAlignment="1">
      <alignment horizontal="center" vertical="center" wrapText="1"/>
    </xf>
    <xf numFmtId="207" fontId="6" fillId="0" borderId="0" xfId="0" applyNumberFormat="1" applyFont="1" applyAlignment="1">
      <alignment horizontal="center" vertical="center"/>
    </xf>
    <xf numFmtId="207" fontId="3" fillId="0" borderId="0" xfId="0" applyNumberFormat="1" applyFont="1" applyAlignment="1">
      <alignment horizontal="center" vertical="center"/>
    </xf>
    <xf numFmtId="207" fontId="3" fillId="0" borderId="0" xfId="0" applyNumberFormat="1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left" vertical="center"/>
    </xf>
    <xf numFmtId="49" fontId="6" fillId="0" borderId="28" xfId="0" applyNumberFormat="1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" fillId="0" borderId="1" xfId="161" applyFont="1" applyFill="1" applyBorder="1" applyAlignment="1">
      <alignment horizontal="center" vertical="center" wrapText="1"/>
      <protection/>
    </xf>
    <xf numFmtId="0" fontId="3" fillId="0" borderId="23" xfId="161" applyFont="1" applyFill="1" applyBorder="1" applyAlignment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207" fontId="6" fillId="0" borderId="27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192">
    <cellStyle name="Normal" xfId="0"/>
    <cellStyle name="??" xfId="15"/>
    <cellStyle name="?? [0]" xfId="16"/>
    <cellStyle name="??_0N-HANDLING " xfId="17"/>
    <cellStyle name="@_text" xfId="18"/>
    <cellStyle name="_(中企华)审计评估联合申报明细表.V1" xfId="19"/>
    <cellStyle name="_CBRE明细表" xfId="20"/>
    <cellStyle name="_ET_STYLE_NoName_00_" xfId="21"/>
    <cellStyle name="_KPMG original version" xfId="22"/>
    <cellStyle name="_KPMG original version_(中企华)审计评估联合申报明细表.V1" xfId="23"/>
    <cellStyle name="_KPMG original version_附件1：审计评估联合申报明细表" xfId="24"/>
    <cellStyle name="_long term loan - others 300504" xfId="25"/>
    <cellStyle name="_long term loan - others 300504_(中企华)审计评估联合申报明细表.V1" xfId="26"/>
    <cellStyle name="_long term loan - others 300504_KPMG original version" xfId="27"/>
    <cellStyle name="_long term loan - others 300504_KPMG original version_(中企华)审计评估联合申报明细表.V1" xfId="28"/>
    <cellStyle name="_long term loan - others 300504_KPMG original version_附件1：审计评估联合申报明细表" xfId="29"/>
    <cellStyle name="_long term loan - others 300504_Shenhua PBC package 050530" xfId="30"/>
    <cellStyle name="_long term loan - others 300504_Shenhua PBC package 050530_(中企华)审计评估联合申报明细表.V1" xfId="31"/>
    <cellStyle name="_long term loan - others 300504_Shenhua PBC package 050530_附件1：审计评估联合申报明细表" xfId="32"/>
    <cellStyle name="_long term loan - others 300504_附件1：审计评估联合申报明细表" xfId="33"/>
    <cellStyle name="_long term loan - others 300504_审计调查表.V3" xfId="34"/>
    <cellStyle name="_Part III.200406.Loan and Liabilities details.(Site Name)" xfId="35"/>
    <cellStyle name="_Part III.200406.Loan and Liabilities details.(Site Name)_(中企华)审计评估联合申报明细表.V1" xfId="36"/>
    <cellStyle name="_Part III.200406.Loan and Liabilities details.(Site Name)_KPMG original version" xfId="37"/>
    <cellStyle name="_Part III.200406.Loan and Liabilities details.(Site Name)_KPMG original version_(中企华)审计评估联合申报明细表.V1" xfId="38"/>
    <cellStyle name="_Part III.200406.Loan and Liabilities details.(Site Name)_KPMG original version_附件1：审计评估联合申报明细表" xfId="39"/>
    <cellStyle name="_Part III.200406.Loan and Liabilities details.(Site Name)_Shenhua PBC package 050530" xfId="40"/>
    <cellStyle name="_Part III.200406.Loan and Liabilities details.(Site Name)_Shenhua PBC package 050530_(中企华)审计评估联合申报明细表.V1" xfId="41"/>
    <cellStyle name="_Part III.200406.Loan and Liabilities details.(Site Name)_Shenhua PBC package 050530_附件1：审计评估联合申报明细表" xfId="42"/>
    <cellStyle name="_Part III.200406.Loan and Liabilities details.(Site Name)_附件1：审计评估联合申报明细表" xfId="43"/>
    <cellStyle name="_Part III.200406.Loan and Liabilities details.(Site Name)_审计调查表.V3" xfId="44"/>
    <cellStyle name="_Shenhua PBC package 050530" xfId="45"/>
    <cellStyle name="_Shenhua PBC package 050530_(中企华)审计评估联合申报明细表.V1" xfId="46"/>
    <cellStyle name="_Shenhua PBC package 050530_附件1：审计评估联合申报明细表" xfId="47"/>
    <cellStyle name="_房屋建筑评估申报表" xfId="48"/>
    <cellStyle name="_附件1：审计评估联合申报明细表" xfId="49"/>
    <cellStyle name="_审计调查表.V3" xfId="50"/>
    <cellStyle name="_文函专递0211-施工企业调查表（附件）" xfId="51"/>
    <cellStyle name="{Comma [0]}" xfId="52"/>
    <cellStyle name="{Comma}" xfId="53"/>
    <cellStyle name="{Date}" xfId="54"/>
    <cellStyle name="{Month}" xfId="55"/>
    <cellStyle name="{Percent}" xfId="56"/>
    <cellStyle name="{Thousand [0]}" xfId="57"/>
    <cellStyle name="{Thousand}" xfId="58"/>
    <cellStyle name="{Z'0000(1 dec)}" xfId="59"/>
    <cellStyle name="{Z'0000(4 dec)}" xfId="60"/>
    <cellStyle name="0,0&#13;&#10;NA&#13;&#10;" xfId="61"/>
    <cellStyle name="20% - 强调文字颜色 1" xfId="62"/>
    <cellStyle name="20% - 强调文字颜色 2" xfId="63"/>
    <cellStyle name="20% - 强调文字颜色 3" xfId="64"/>
    <cellStyle name="20% - 强调文字颜色 4" xfId="65"/>
    <cellStyle name="20% - 强调文字颜色 5" xfId="66"/>
    <cellStyle name="20% - 强调文字颜色 6" xfId="67"/>
    <cellStyle name="40% - 强调文字颜色 1" xfId="68"/>
    <cellStyle name="40% - 强调文字颜色 2" xfId="69"/>
    <cellStyle name="40% - 强调文字颜色 3" xfId="70"/>
    <cellStyle name="40% - 强调文字颜色 4" xfId="71"/>
    <cellStyle name="40% - 强调文字颜色 5" xfId="72"/>
    <cellStyle name="40% - 强调文字颜色 6" xfId="73"/>
    <cellStyle name="60% - 强调文字颜色 1" xfId="74"/>
    <cellStyle name="60% - 强调文字颜色 2" xfId="75"/>
    <cellStyle name="60% - 强调文字颜色 3" xfId="76"/>
    <cellStyle name="60% - 强调文字颜色 4" xfId="77"/>
    <cellStyle name="60% - 强调文字颜色 5" xfId="78"/>
    <cellStyle name="60% - 强调文字颜色 6" xfId="79"/>
    <cellStyle name="args.style" xfId="80"/>
    <cellStyle name="Calc Currency (0)" xfId="81"/>
    <cellStyle name="category" xfId="82"/>
    <cellStyle name="ColLevel_0" xfId="83"/>
    <cellStyle name="Column Headings" xfId="84"/>
    <cellStyle name="Column$Headings" xfId="85"/>
    <cellStyle name="Column_Title" xfId="86"/>
    <cellStyle name="Comma  - Style1" xfId="87"/>
    <cellStyle name="Comma  - Style2" xfId="88"/>
    <cellStyle name="Comma  - Style3" xfId="89"/>
    <cellStyle name="Comma  - Style4" xfId="90"/>
    <cellStyle name="Comma  - Style5" xfId="91"/>
    <cellStyle name="Comma  - Style6" xfId="92"/>
    <cellStyle name="Comma  - Style7" xfId="93"/>
    <cellStyle name="Comma  - Style8" xfId="94"/>
    <cellStyle name="Comma [0]_laroux" xfId="95"/>
    <cellStyle name="Comma_02(2003.12.31 PBC package.040304)" xfId="96"/>
    <cellStyle name="comma-d" xfId="97"/>
    <cellStyle name="Copied" xfId="98"/>
    <cellStyle name="COST1" xfId="99"/>
    <cellStyle name="Currency [0]_353HHC" xfId="100"/>
    <cellStyle name="Currency_353HHC" xfId="101"/>
    <cellStyle name="Date" xfId="102"/>
    <cellStyle name="Entered" xfId="103"/>
    <cellStyle name="entry box" xfId="104"/>
    <cellStyle name="Euro" xfId="105"/>
    <cellStyle name="e鯪9Y_x000B_" xfId="106"/>
    <cellStyle name="Format Number Column" xfId="107"/>
    <cellStyle name="gcd" xfId="108"/>
    <cellStyle name="Grey" xfId="109"/>
    <cellStyle name="HEADER" xfId="110"/>
    <cellStyle name="Header1" xfId="111"/>
    <cellStyle name="Header2" xfId="112"/>
    <cellStyle name="Input [yellow]" xfId="113"/>
    <cellStyle name="Input Cells" xfId="114"/>
    <cellStyle name="InputArea" xfId="115"/>
    <cellStyle name="KPMG Heading 1" xfId="116"/>
    <cellStyle name="KPMG Heading 2" xfId="117"/>
    <cellStyle name="KPMG Heading 3" xfId="118"/>
    <cellStyle name="KPMG Heading 4" xfId="119"/>
    <cellStyle name="KPMG Normal" xfId="120"/>
    <cellStyle name="KPMG Normal Text" xfId="121"/>
    <cellStyle name="Lines Fill" xfId="122"/>
    <cellStyle name="Linked Cells" xfId="123"/>
    <cellStyle name="Milliers [0]_!!!GO" xfId="124"/>
    <cellStyle name="Milliers_!!!GO" xfId="125"/>
    <cellStyle name="Model" xfId="126"/>
    <cellStyle name="Monétaire [0]_!!!GO" xfId="127"/>
    <cellStyle name="Monétaire_!!!GO" xfId="128"/>
    <cellStyle name="New Times Roman" xfId="129"/>
    <cellStyle name="no dec" xfId="130"/>
    <cellStyle name="Normal - Style1" xfId="131"/>
    <cellStyle name="Normal_0105第二套审计报表定稿" xfId="132"/>
    <cellStyle name="Normal_廣朹廣電 shenjibaobiao 31.12.2000 (revised on 7.3.02)" xfId="133"/>
    <cellStyle name="Normalny_Arkusz1" xfId="134"/>
    <cellStyle name="Œ…‹æØ‚è [0.00]_Region Orders (2)" xfId="135"/>
    <cellStyle name="Œ…‹æØ‚è_Region Orders (2)" xfId="136"/>
    <cellStyle name="per.style" xfId="137"/>
    <cellStyle name="Percent [2]" xfId="138"/>
    <cellStyle name="Percent_PICC package Sept2002 (V120021005)1" xfId="139"/>
    <cellStyle name="Prefilled" xfId="140"/>
    <cellStyle name="pricing" xfId="141"/>
    <cellStyle name="PSChar" xfId="142"/>
    <cellStyle name="RevList" xfId="143"/>
    <cellStyle name="RowLevel_0" xfId="144"/>
    <cellStyle name="Sheet Head" xfId="145"/>
    <cellStyle name="style" xfId="146"/>
    <cellStyle name="style1" xfId="147"/>
    <cellStyle name="style2" xfId="148"/>
    <cellStyle name="subhead" xfId="149"/>
    <cellStyle name="Subtotal" xfId="150"/>
    <cellStyle name="Percent" xfId="151"/>
    <cellStyle name="标题" xfId="152"/>
    <cellStyle name="标题 1" xfId="153"/>
    <cellStyle name="标题 2" xfId="154"/>
    <cellStyle name="标题 3" xfId="155"/>
    <cellStyle name="标题 4" xfId="156"/>
    <cellStyle name="差" xfId="157"/>
    <cellStyle name="常规 2 5" xfId="158"/>
    <cellStyle name="常规 5" xfId="159"/>
    <cellStyle name="常规_基本情况" xfId="160"/>
    <cellStyle name="常规_评估空白套表1" xfId="161"/>
    <cellStyle name="Hyperlink" xfId="162"/>
    <cellStyle name="超链接 2 2" xfId="163"/>
    <cellStyle name="分级显示行_1_4附件二凯旋评估表" xfId="164"/>
    <cellStyle name="公司标准表" xfId="165"/>
    <cellStyle name="好" xfId="166"/>
    <cellStyle name="汇总" xfId="167"/>
    <cellStyle name="Currency" xfId="168"/>
    <cellStyle name="Currency [0]" xfId="169"/>
    <cellStyle name="计算" xfId="170"/>
    <cellStyle name="检查单元格" xfId="171"/>
    <cellStyle name="解释性文本" xfId="172"/>
    <cellStyle name="警告文本" xfId="173"/>
    <cellStyle name="链接单元格" xfId="174"/>
    <cellStyle name="콤마 [0]_BOILER-CO1" xfId="175"/>
    <cellStyle name="콤마_BOILER-CO1" xfId="176"/>
    <cellStyle name="통화 [0]_BOILER-CO1" xfId="177"/>
    <cellStyle name="통화_BOILER-CO1" xfId="178"/>
    <cellStyle name="표준_0N-HANDLING " xfId="179"/>
    <cellStyle name="표준_kc-elec system check list" xfId="180"/>
    <cellStyle name="霓付 [0]_97MBO" xfId="181"/>
    <cellStyle name="霓付_97MBO" xfId="182"/>
    <cellStyle name="烹拳 [0]_97MBO" xfId="183"/>
    <cellStyle name="烹拳_97MBO" xfId="184"/>
    <cellStyle name="普通_ 白土" xfId="185"/>
    <cellStyle name="千分位[0]_ 白土" xfId="186"/>
    <cellStyle name="千分位_ 白土" xfId="187"/>
    <cellStyle name="千位[0]_ 应交税金审定表" xfId="188"/>
    <cellStyle name="千位_ 应交税金审定表" xfId="189"/>
    <cellStyle name="Comma" xfId="190"/>
    <cellStyle name="Comma [0]" xfId="191"/>
    <cellStyle name="钎霖_laroux" xfId="192"/>
    <cellStyle name="强调文字颜色 1" xfId="193"/>
    <cellStyle name="强调文字颜色 2" xfId="194"/>
    <cellStyle name="强调文字颜色 3" xfId="195"/>
    <cellStyle name="强调文字颜色 4" xfId="196"/>
    <cellStyle name="强调文字颜色 5" xfId="197"/>
    <cellStyle name="强调文字颜色 6" xfId="198"/>
    <cellStyle name="适中" xfId="199"/>
    <cellStyle name="输出" xfId="200"/>
    <cellStyle name="输入" xfId="201"/>
    <cellStyle name="一般_NEGS" xfId="202"/>
    <cellStyle name="Followed Hyperlink" xfId="203"/>
    <cellStyle name="注释" xfId="204"/>
    <cellStyle name="资产" xfId="2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47</xdr:row>
      <xdr:rowOff>0</xdr:rowOff>
    </xdr:from>
    <xdr:ext cx="7620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3276600" y="10744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BJSERVER\&#21271;&#20140;&#37096;\Documents%20and%20Settings\angel%20tang\My%20Documents\my%20documents\Job\L-T%20Liabilit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bjsfsr11\shenhua$\My%20Documents\Shen%20Hua\consol\Consol%20TB\LT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24037;&#20316;&#24213;&#31295;12.11\&#22303;&#22320;&#24213;&#3129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PMGUS~1\Temp\Rar$DI00.434\tr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BC%20fomular%20checked\tr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07007&#23453;&#29028;&#25910;&#36141;&#39033;&#30446;\&#24037;&#20316;&#24213;&#31295;\A&#35780;&#20272;\Documents%20and%20Settings\seaman\&#26700;&#38754;\&#26032;&#24314;&#25991;&#20214;&#22841;\mxb\&#20117;&#24055;&#35780;&#20272;&#34920;&#21450;&#36164;&#26009;&#28165;&#21333;\&#25552;&#20379;&#32473;&#21512;&#20316;&#25152;&#30340;&#24213;&#31295;\&#35780;&#20272;&#25805;&#20316;&#34920;\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7-长期应付款"/>
      <sheetName val="48-外币兑换"/>
      <sheetName val="49-住房周转金"/>
      <sheetName val="50-其他长期负债"/>
      <sheetName val="51-少数股东权益"/>
      <sheetName val="52-所有者权益"/>
      <sheetName val="52-1接受捐赠资产"/>
      <sheetName val="表2-房产 (2)"/>
      <sheetName val="表6-土地"/>
      <sheetName val="Sheet1"/>
      <sheetName val="Sheet2"/>
      <sheetName val="Sheet3"/>
      <sheetName val="封面"/>
      <sheetName val="目录"/>
      <sheetName val="表1"/>
      <sheetName val="表2"/>
      <sheetName val="流动资产汇总表"/>
      <sheetName val="待处理流动资产净损失"/>
      <sheetName val="固定资产汇总表"/>
      <sheetName val="建筑物"/>
      <sheetName val="构筑物"/>
      <sheetName val="机器设备"/>
      <sheetName val="车辆"/>
      <sheetName val="工程物资"/>
      <sheetName val="土建在建工程"/>
      <sheetName val="设备在建工程"/>
      <sheetName val="固定资产清理"/>
      <sheetName val="待处理固定资产净损失"/>
      <sheetName val="土地使用权"/>
      <sheetName val="无形资产-其他无形资产"/>
      <sheetName val="应付工资"/>
      <sheetName val="应付福利费"/>
      <sheetName val="应交税金"/>
      <sheetName val="预提费用"/>
      <sheetName val="资产负债表项目与会计科目对照表"/>
      <sheetName val="表1-汇总表"/>
      <sheetName val="表2-房地产"/>
      <sheetName val="表3-构筑物"/>
      <sheetName val="表4-在建土建"/>
      <sheetName val="表5-租出房产-第三方"/>
      <sheetName val="表6-租入房产-第三方"/>
      <sheetName val="表7-租出房产-关联方"/>
      <sheetName val="表8-租入房产-关联方"/>
      <sheetName val="表9-租入土地"/>
      <sheetName val="表15-租出土地 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投资收益 consol (2)"/>
      <sheetName val="Investment"/>
      <sheetName val="Investment supplementary"/>
      <sheetName val="投资收益 consol"/>
      <sheetName val="投资收益 benbu"/>
      <sheetName val="长期投资 adj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操作表"/>
      <sheetName val="调查分析表"/>
      <sheetName val="土地一般因素"/>
      <sheetName val="成本逼近"/>
      <sheetName val="土地调查评价表-工业用地"/>
      <sheetName val="土地调查评价表-商业用地"/>
      <sheetName val="居住用地"/>
      <sheetName val="工业"/>
      <sheetName val="住宅"/>
      <sheetName val="商业"/>
      <sheetName val="土地租赁"/>
      <sheetName val="房地出租"/>
      <sheetName val="生产企业不动产"/>
      <sheetName val="XL4Poppy"/>
      <sheetName val="封面"/>
      <sheetName val="毕马威联系人"/>
      <sheetName val="资产负债表项目与会计科目对照表"/>
      <sheetName val="1.0 现金"/>
      <sheetName val="1.1 运送中现金"/>
      <sheetName val="1.2 银行存款"/>
      <sheetName val="2.0 贵金属"/>
      <sheetName val="3.0 存放中央银行款项"/>
      <sheetName val="4.0 存放拆放同业和金融性公司款项"/>
      <sheetName val="5.0 贷款分析(按性质)"/>
      <sheetName val="5.1 按客户性质分类"/>
      <sheetName val="5.2 非应计贷款与后三类贷款调节表"/>
      <sheetName val="5.3-贷款分析(按原发放日期分析)"/>
      <sheetName val="5.4- 贷款分析(按逾期日分析)"/>
      <sheetName val="6.0 贴现分析(按汇票性质,风险分析)"/>
      <sheetName val="6.1 再贴现资金"/>
      <sheetName val="7.0 呆账准备金"/>
      <sheetName val="8.0 投资分类表"/>
      <sheetName val="8.1 增减变动情况"/>
      <sheetName val="8.2 短期债券投资明细表"/>
      <sheetName val="8.3 长期债券投资明细表"/>
      <sheetName val="8.4 股权投资明细表"/>
      <sheetName val="8.5 短期债券投资销售"/>
      <sheetName val="8.6 长期债券投资销售"/>
      <sheetName val="8.7 股权投资销售"/>
      <sheetName val="9.0 代理证券"/>
      <sheetName val="10.0 买入返售证券款"/>
      <sheetName val="10.1 买入返售证券款明细表"/>
      <sheetName val="11.0 应收账款增减变动情况和帐龄分析"/>
      <sheetName val="12.0 其它应收款帐龄分析"/>
      <sheetName val="12.1 其它应收款明细表"/>
      <sheetName val="13.0 待处理流动资产损益明细表"/>
      <sheetName val="14.0 固定资产和在建工程"/>
      <sheetName val="14.1 固定资产内部转入"/>
      <sheetName val="14.2 固定资产内部转出"/>
      <sheetName val="14.3 由第三方保管的固定资产"/>
      <sheetName val="14.4 持有作经营租赁用途的固定资产"/>
      <sheetName val="14.5 闲置的固定资产"/>
      <sheetName val="14.6 以银行以外名义持有的固定资产"/>
      <sheetName val="14.7 作抵押用途的固定资产"/>
      <sheetName val="14.8 其他所有权,使用权带有限制的固定资产"/>
      <sheetName val="14.9 以重估值记帐的固定资产"/>
      <sheetName val="14.10 在建工程"/>
      <sheetName val="14.11 融资租入固定资产"/>
      <sheetName val="14.12 帐外资产"/>
      <sheetName val="14.13 资本承担"/>
      <sheetName val="14.14 土地"/>
      <sheetName val="14.15 提足折旧的固定资产"/>
      <sheetName val="15.0 固定资产清理明细表"/>
      <sheetName val="16.0 待处理固定资产损益明细表"/>
      <sheetName val="17.0 无形资产"/>
      <sheetName val="17.1 土地使用权"/>
      <sheetName val="17.2 其它无形资产"/>
      <sheetName val="18.0 长期待摊费用增减变动情况"/>
      <sheetName val="18.1 长期待摊费用明细表"/>
      <sheetName val="19.0 系统内往来"/>
      <sheetName val="20.0 待处理抵贷资产"/>
      <sheetName val="21.0 待处理资产明细表"/>
      <sheetName val="22.0 向中央银行借款明细表"/>
      <sheetName val="23.0 同业存放拆入和金融性公司拆入款项"/>
      <sheetName val="24.0 应解汇款"/>
      <sheetName val="25.0 汇出汇款"/>
      <sheetName val="26.0 应付帐款增减变动情况和帐龄分析"/>
      <sheetName val="27.0 其他应付款帐龄分析"/>
      <sheetName val="27.1 其他应付款明细表"/>
      <sheetName val="27.2 应付工资"/>
      <sheetName val="27.3 应付福利费"/>
      <sheetName val="27.4 预提费用增减变动情况"/>
      <sheetName val="28.0 应交税金"/>
      <sheetName val="29.0 保证金明细表"/>
      <sheetName val="30.0 发行长期债券"/>
      <sheetName val="31.0 长期借款"/>
      <sheetName val="32.0 员工之房改情况调查表"/>
      <sheetName val="33.0 委托贷款,委托贷款基金"/>
      <sheetName val="34.0 股权投资收益分类表"/>
      <sheetName val="35.0 专项其它收入"/>
      <sheetName val="36.0 专项其它支出"/>
      <sheetName val="37.0 以前年度损益调整"/>
      <sheetName val="38.0 - 开出保函"/>
      <sheetName val="38.1-开出信用证"/>
      <sheetName val="38.2 应收各项托收款项"/>
      <sheetName val="38.3 表外未履约期权合同"/>
      <sheetName val="38.4 表外未履约掉期合同"/>
      <sheetName val="38.5 表外未履约外汇合同"/>
      <sheetName val="38.6 或有负债明细表"/>
      <sheetName val="38.6.1 未决诉讼"/>
      <sheetName val="38.7 经营性租赁支出及承诺"/>
      <sheetName val="39.0 资产流动性情况"/>
      <sheetName val="39.1分币种列示资产负债"/>
      <sheetName val="39.2 收益率差异"/>
      <sheetName val="40.0 利息收支变动原因"/>
      <sheetName val="40.1 按业务类型披露"/>
      <sheetName val="40.2 贷款结构分析"/>
      <sheetName val="40.2.1 业务与相关会计科目对照表"/>
      <sheetName val="40.3 专项拨备变动"/>
      <sheetName val="41.0 对外实体投资"/>
      <sheetName val="会计帐与传输总数调节表"/>
      <sheetName val="20.0 待处理抵债资产"/>
      <sheetName val="27.5 应付利润增减变动情况"/>
      <sheetName val="38.6.2 已决未记帐诉讼"/>
      <sheetName val="40.2.2 业务与相关会计科目对照表 (外币)"/>
      <sheetName val="40.3 核销和年內回收款项分类"/>
      <sheetName val="41.1 自办经济实体"/>
      <sheetName val="42.0-关联方交易"/>
      <sheetName val="汇总"/>
      <sheetName val="置"/>
      <sheetName val="赤"/>
      <sheetName val="大"/>
      <sheetName val="红"/>
      <sheetName val="开"/>
      <sheetName val="湄"/>
      <sheetName val="仁"/>
      <sheetName val="绥"/>
      <sheetName val="桐"/>
      <sheetName val="营"/>
      <sheetName val="余"/>
      <sheetName val="正"/>
      <sheetName val="县"/>
      <sheetName val="5.0 贷款分析(按性质) "/>
      <sheetName val="5.3-贷款分析(按原发放日期分析)2003-6-30"/>
      <sheetName val="39。0 资产流动性情况"/>
      <sheetName val="Sheet1"/>
      <sheetName val="Sheet2"/>
      <sheetName val="Sheet3"/>
      <sheetName val="目录"/>
      <sheetName val="表1"/>
      <sheetName val="表2"/>
      <sheetName val="表3流动资产汇总表"/>
      <sheetName val="表3-1-1库存现金"/>
      <sheetName val="表3-1-2运送中现金"/>
      <sheetName val="表3-1-3银行存款"/>
      <sheetName val="表3-2贵金属"/>
      <sheetName val="表3-3存放中央银行款项"/>
      <sheetName val="表3-4存放同业款项"/>
      <sheetName val="表3-5拆放同业款项"/>
      <sheetName val="表3-6拆放金融性公司"/>
      <sheetName val="表3-7短期贷款汇总表"/>
      <sheetName val="表3-7-1短期贷款（对公）"/>
      <sheetName val="表3-7-2短期贷款（对私）"/>
      <sheetName val="表3-8应收进出口押汇"/>
      <sheetName val="表3-9应收账款"/>
      <sheetName val="表3-10其他应收款"/>
      <sheetName val="表3-11贴现"/>
      <sheetName val="表3-12短期投资"/>
      <sheetName val="表3-13代理证券"/>
      <sheetName val="表3-14买入返售证券"/>
      <sheetName val="表3-15待处理流动资产净损失"/>
      <sheetName val="表3-16一年内到期长期投资"/>
      <sheetName val="表4-1-1中长期贷款（对公）"/>
      <sheetName val="表4-1-2中长期贷款（对私）"/>
      <sheetName val="表4-2不良贷款（含对公、私）"/>
      <sheetName val="表5长期投资汇总表"/>
      <sheetName val="表5-1长期股权投资"/>
      <sheetName val="表5-2长期非剥离债转股"/>
      <sheetName val="表5-3长期债券投资"/>
      <sheetName val="表6固定资产汇总表"/>
      <sheetName val="表6-1-1建筑物"/>
      <sheetName val="表6-1-2构筑物"/>
      <sheetName val="表6-2-1机器设备"/>
      <sheetName val="表6-2-2车辆"/>
      <sheetName val="表6-3-1土建在建工程"/>
      <sheetName val="表6-3-2设备在建工程"/>
      <sheetName val="表6-4固定资产清理"/>
      <sheetName val="表6-5待处理固定资产净损失"/>
      <sheetName val="表7-1土地使用权"/>
      <sheetName val="表7-2无形资产-其他无形资产"/>
      <sheetName val="表8-1长期待摊费用"/>
      <sheetName val="表9其他资产"/>
      <sheetName val="表9-1待处理抵债房屋"/>
      <sheetName val="表9-2待处理抵债土地"/>
      <sheetName val="表9-3待处理抵债交通工具"/>
      <sheetName val="表9-4待处理抵债机器设备"/>
      <sheetName val="表9-5待处理抵债权利凭证"/>
      <sheetName val="表9-6待处理其他抵债资产"/>
      <sheetName val="表9-7抵债资产待处理损溢"/>
      <sheetName val="表9-8待处理资产"/>
      <sheetName val="表10流动负债汇总表"/>
      <sheetName val="表10-1短期存款"/>
      <sheetName val="表10-2短期储蓄存款"/>
      <sheetName val="表10-3财政性存款"/>
      <sheetName val="表10-4向央行借款"/>
      <sheetName val="表10-5同业存放款"/>
      <sheetName val="表10-6同业拆入"/>
      <sheetName val="表10-7金融性公司拆入"/>
      <sheetName val="表10-8应解汇款"/>
      <sheetName val="表10-9汇出汇款"/>
      <sheetName val="表10-10应付代理证券款项"/>
      <sheetName val="表10-11应付账款"/>
      <sheetName val="表10-12其它应付款"/>
      <sheetName val="表10-13应付工资"/>
      <sheetName val="表10-14应付福利费"/>
      <sheetName val="表10-15应交税金"/>
      <sheetName val="表10-16应付利润"/>
      <sheetName val="表10-17预提费用"/>
      <sheetName val="表10-18发行短期债券"/>
      <sheetName val="表10-19一年内到期的长期负债"/>
      <sheetName val="表11长期负债汇总"/>
      <sheetName val="表11-1长期存款"/>
      <sheetName val="表11-2长期储蓄存款"/>
      <sheetName val="表11-3保证金"/>
      <sheetName val="表11-4发行长期债券"/>
      <sheetName val="表11-5长期借款"/>
      <sheetName val="表11-6长期应付款"/>
      <sheetName val="表12其他负债"/>
      <sheetName val="表12-1委托贷款"/>
      <sheetName val="表12-2委托贷款基金"/>
      <sheetName val="12.1 其宁应收款明细表"/>
      <sheetName val="20.0 附表"/>
      <sheetName val="29.0 附表"/>
      <sheetName val="33.0 附表（1）"/>
      <sheetName val="33.0 附表（2）"/>
      <sheetName val="33.0 附表（3）"/>
      <sheetName val="33.0 附表（4）"/>
      <sheetName val="33.0 附表（5）"/>
      <sheetName val="表3-6买汇及贴现"/>
      <sheetName val="表3-7短期贷款汇总"/>
      <sheetName val="表3-7-2短期贷款(对私)"/>
      <sheetName val="表3-8贸易融资"/>
      <sheetName val="表3-9应收利息"/>
      <sheetName val="表3-10应收股利"/>
      <sheetName val="表3-11其他应收款"/>
      <sheetName val="表3-13买入返售款项"/>
      <sheetName val="表3-14待摊费用"/>
      <sheetName val="表3-15一年内到期的长期资产"/>
      <sheetName val="表3-16其他流动资产"/>
      <sheetName val="表4-1中长期贷款汇总"/>
      <sheetName val="表4-1-2中长期贷款 (对私)"/>
      <sheetName val="表4-3长期投资汇总表"/>
      <sheetName val="表4-3-1长期股权投资"/>
      <sheetName val="表4-3-2长期信托债转股"/>
      <sheetName val="表4-3-3长期债权投资"/>
      <sheetName val="表5固定资产汇总表 "/>
      <sheetName val="表5-1-1建筑物"/>
      <sheetName val="房地产评估调查表"/>
      <sheetName val="表5-1-2构筑物"/>
      <sheetName val="表5-2-1营业器具"/>
      <sheetName val="表5-2-2交通工具"/>
      <sheetName val="B11车辆状况调查表"/>
      <sheetName val="表5-2-3电子设备"/>
      <sheetName val="表5-2-4租赁器具及设备"/>
      <sheetName val="设备附表1"/>
      <sheetName val="表5-3-1土建在建工程"/>
      <sheetName val="设备附表2"/>
      <sheetName val="表5-3-2设备在建工程"/>
      <sheetName val="表5-4固定资产清理"/>
      <sheetName val="表5-5待处理固定资产净损失"/>
      <sheetName val="表6-1无形资产－土地"/>
      <sheetName val="表6-2无形资产-其他无形资产"/>
      <sheetName val="表7长期待摊费用"/>
      <sheetName val="表8抵债资产汇总表"/>
      <sheetName val="表8-1抵债房屋"/>
      <sheetName val="表8-2抵债土地"/>
      <sheetName val="表8-3抵债交通工具"/>
      <sheetName val="表8-4抵债机器设备"/>
      <sheetName val="表8-5抵债权利凭证"/>
      <sheetName val="表8-6其他抵债资产"/>
      <sheetName val="表8-7抵债资产待处理损溢"/>
      <sheetName val="表9其他长期资产"/>
      <sheetName val="表10-3向央行借款"/>
      <sheetName val="表10-4票据融资"/>
      <sheetName val="表10-7卖出回购款项"/>
      <sheetName val="表10-10存入保证金 "/>
      <sheetName val="表10-11应付利息"/>
      <sheetName val="表10-18递延收益"/>
      <sheetName val="表10-19预计负债"/>
      <sheetName val="表10-20一年内到期的长期负债"/>
      <sheetName val="表10－21其他流动负债"/>
      <sheetName val="表11-3转贷款资金"/>
      <sheetName val="表11-5长期应付款"/>
      <sheetName val="表11－6其他长期负债"/>
      <sheetName val="40－短期借款变动表 "/>
      <sheetName val="41－拆入资金"/>
      <sheetName val="42－应付手续费 "/>
      <sheetName val="43－应付佣金 "/>
      <sheetName val="44－应付分保账款 "/>
      <sheetName val="45－预收保费 "/>
      <sheetName val="46-预收分保赔款（中华）"/>
      <sheetName val="47-存入分保准备金（中华）"/>
      <sheetName val="48－存入保证金 "/>
      <sheetName val="49－存入准备金清查评估表（中华）"/>
      <sheetName val="50-内部往来"/>
      <sheetName val="50－1-内部往来清查评估表（中华）"/>
      <sheetName val="50－2－系统往来清查评估表（中华）"/>
      <sheetName val="51-1-应付工资及应付福利费变动表"/>
      <sheetName val="51-2-职工人数统计表"/>
      <sheetName val="51-3-福利费计算表"/>
      <sheetName val="52－应付保户利差"/>
      <sheetName val="52-1应付保户利差（中华）"/>
      <sheetName val="53－应付利润"/>
      <sheetName val="54－应交税金"/>
      <sheetName val="55－卖出回购证券"/>
      <sheetName val="56－其他应付款"/>
      <sheetName val="57－预提费用"/>
      <sheetName val="57-1-预提费用清查表（中华）"/>
      <sheetName val="58－未决赔款准备金"/>
      <sheetName val="60－未到期责任准备金"/>
      <sheetName val="61－保户储金"/>
      <sheetName val="62－其他流动负债"/>
      <sheetName val="63－长期责任准备金"/>
      <sheetName val="64－长期健康险责任准备金"/>
      <sheetName val="65－寿险责任准备金"/>
      <sheetName val="66－保险保障基金"/>
      <sheetName val="67－长期借款"/>
      <sheetName val="67-1-一年内到期长期负债清查表（中华）"/>
      <sheetName val="68-长期应付款"/>
      <sheetName val="69-住房周转金"/>
      <sheetName val="70-其他长期负债"/>
      <sheetName val="71-少数股东权益"/>
      <sheetName val="72-所有者权益"/>
      <sheetName val="72-1-接受捐赠资产"/>
      <sheetName val="总审定表"/>
      <sheetName val="房地产评估调查表（1）"/>
      <sheetName val="房地产评估调查表（2）"/>
      <sheetName val="房地产评估调查表（3）"/>
      <sheetName val="房地产调查评估表（4）"/>
      <sheetName val="房地产评估调查表（5）"/>
      <sheetName val="房地产评估调查表（6）"/>
      <sheetName val="房地产评估调查表(7)"/>
      <sheetName val="房地产评估调查表（8）"/>
      <sheetName val="房地产评估调查表（9）"/>
      <sheetName val="房地产评估调查表 (10)"/>
      <sheetName val="房地产评估调查表 (11)"/>
    </sheetNames>
    <sheetDataSet>
      <sheetData sheetId="13">
        <row r="39">
          <cell r="C39" t="b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房屋建筑物操作表"/>
      <sheetName val="统计表"/>
      <sheetName val="房屋调查表"/>
      <sheetName val="建筑物勘察表"/>
      <sheetName val="单层厂房勘验记录"/>
      <sheetName val="重置成本测算表"/>
      <sheetName val="土建工程直接费测算表"/>
      <sheetName val="钢混等级评定"/>
      <sheetName val="砖混等级评定"/>
      <sheetName val="砖木等级评定"/>
      <sheetName val="简易等级评定"/>
      <sheetName val="耐用年限"/>
      <sheetName val="成新率评定表"/>
      <sheetName val="利率"/>
      <sheetName val="利率2"/>
      <sheetName val="询价"/>
      <sheetName val="房调查评价表"/>
      <sheetName val="市场法"/>
      <sheetName val="还原法"/>
      <sheetName val="管道沟槽操作表"/>
      <sheetName val="管道勘察表"/>
      <sheetName val="管道测算表"/>
      <sheetName val="构筑物操作表"/>
      <sheetName val="构筑物调查表"/>
      <sheetName val="构筑物测算表"/>
      <sheetName val="井巷评估操作表"/>
      <sheetName val="井巷评估价计算表"/>
      <sheetName val="井巷评估前期费用"/>
      <sheetName val="井巷费率表"/>
      <sheetName val="机器设备操作表"/>
      <sheetName val="设备状况调查表"/>
      <sheetName val="锅炉状况调查表"/>
      <sheetName val="压力容器状况调查表"/>
      <sheetName val="询价表"/>
      <sheetName val="设备评估原值测算表"/>
      <sheetName val="进口设备评估原值测算表"/>
      <sheetName val="自制、非标设备评估原值测算表"/>
      <sheetName val="设备费率表"/>
      <sheetName val="设备成新率评定表"/>
      <sheetName val="生产线成新率评定表"/>
      <sheetName val="生产线市场法"/>
      <sheetName val="生产线收益法"/>
      <sheetName val="电子设备操作表"/>
      <sheetName val="电子设备状况调查表"/>
      <sheetName val="电子设备询价表"/>
      <sheetName val="车辆操作表"/>
      <sheetName val="运输车辆状况调查表"/>
      <sheetName val="车辆评估原值测算表"/>
      <sheetName val="运输车辆成新率评定表"/>
      <sheetName val="电梯状况调查表"/>
      <sheetName val="工程物资"/>
      <sheetName val="在建（土建）操作表"/>
      <sheetName val="在建土建查证测算表"/>
      <sheetName val="在建（设备）操作表"/>
      <sheetName val="在建设备查证测算表"/>
      <sheetName val="固定资产清理"/>
      <sheetName val="待处理固定资产净损失"/>
      <sheetName val="00000000"/>
      <sheetName val="10000000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0136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H43" sqref="H43:I43"/>
    </sheetView>
  </sheetViews>
  <sheetFormatPr defaultColWidth="7.00390625" defaultRowHeight="18" customHeight="1"/>
  <cols>
    <col min="1" max="1" width="21.375" style="37" bestFit="1" customWidth="1"/>
    <col min="2" max="2" width="4.50390625" style="38" bestFit="1" customWidth="1"/>
    <col min="3" max="4" width="17.125" style="35" bestFit="1" customWidth="1"/>
    <col min="5" max="5" width="8.375" style="37" bestFit="1" customWidth="1"/>
    <col min="6" max="6" width="23.00390625" style="37" bestFit="1" customWidth="1"/>
    <col min="7" max="7" width="4.625" style="38" bestFit="1" customWidth="1"/>
    <col min="8" max="9" width="20.50390625" style="35" bestFit="1" customWidth="1"/>
    <col min="10" max="10" width="15.625" style="37" bestFit="1" customWidth="1"/>
    <col min="11" max="11" width="7.00390625" style="37" bestFit="1" customWidth="1"/>
    <col min="12" max="16384" width="7.00390625" style="37" customWidth="1"/>
  </cols>
  <sheetData>
    <row r="1" spans="1:10" s="33" customFormat="1" ht="18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33" customFormat="1" ht="18" customHeight="1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s="34" customFormat="1" ht="18" customHeight="1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18" customHeight="1">
      <c r="A4" s="88" t="e">
        <v>#REF!</v>
      </c>
      <c r="B4" s="89"/>
      <c r="C4" s="89"/>
      <c r="E4" s="36"/>
      <c r="J4" s="39" t="s">
        <v>3</v>
      </c>
    </row>
    <row r="5" spans="1:10" s="43" customFormat="1" ht="18" customHeight="1">
      <c r="A5" s="40" t="s">
        <v>4</v>
      </c>
      <c r="B5" s="40" t="s">
        <v>5</v>
      </c>
      <c r="C5" s="40" t="s">
        <v>6</v>
      </c>
      <c r="D5" s="40" t="s">
        <v>7</v>
      </c>
      <c r="E5" s="41" t="s">
        <v>8</v>
      </c>
      <c r="F5" s="42" t="s">
        <v>9</v>
      </c>
      <c r="G5" s="40" t="s">
        <v>5</v>
      </c>
      <c r="H5" s="40" t="s">
        <v>6</v>
      </c>
      <c r="I5" s="40" t="s">
        <v>7</v>
      </c>
      <c r="J5" s="40" t="s">
        <v>8</v>
      </c>
    </row>
    <row r="6" spans="1:10" s="52" customFormat="1" ht="18" customHeight="1">
      <c r="A6" s="44" t="s">
        <v>10</v>
      </c>
      <c r="B6" s="45">
        <v>1</v>
      </c>
      <c r="C6" s="46"/>
      <c r="D6" s="46"/>
      <c r="E6" s="47"/>
      <c r="F6" s="48" t="s">
        <v>11</v>
      </c>
      <c r="G6" s="49">
        <v>41</v>
      </c>
      <c r="H6" s="50"/>
      <c r="I6" s="50"/>
      <c r="J6" s="51"/>
    </row>
    <row r="7" spans="1:10" s="52" customFormat="1" ht="18" customHeight="1">
      <c r="A7" s="53" t="s">
        <v>12</v>
      </c>
      <c r="B7" s="45">
        <v>2</v>
      </c>
      <c r="C7" s="54"/>
      <c r="D7" s="54"/>
      <c r="E7" s="47"/>
      <c r="F7" s="48" t="s">
        <v>13</v>
      </c>
      <c r="G7" s="49">
        <v>42</v>
      </c>
      <c r="H7" s="54"/>
      <c r="I7" s="54"/>
      <c r="J7" s="51"/>
    </row>
    <row r="8" spans="1:10" s="52" customFormat="1" ht="18" customHeight="1">
      <c r="A8" s="53" t="s">
        <v>14</v>
      </c>
      <c r="B8" s="45">
        <v>3</v>
      </c>
      <c r="C8" s="54"/>
      <c r="D8" s="54"/>
      <c r="E8" s="55"/>
      <c r="F8" s="48" t="s">
        <v>15</v>
      </c>
      <c r="G8" s="49">
        <v>45</v>
      </c>
      <c r="H8" s="54"/>
      <c r="I8" s="54"/>
      <c r="J8" s="28"/>
    </row>
    <row r="9" spans="1:10" s="52" customFormat="1" ht="18" customHeight="1">
      <c r="A9" s="53" t="s">
        <v>16</v>
      </c>
      <c r="B9" s="45">
        <v>4</v>
      </c>
      <c r="C9" s="54"/>
      <c r="D9" s="54"/>
      <c r="E9" s="55"/>
      <c r="F9" s="48" t="s">
        <v>17</v>
      </c>
      <c r="G9" s="49">
        <v>46</v>
      </c>
      <c r="H9" s="54"/>
      <c r="I9" s="54"/>
      <c r="J9" s="28"/>
    </row>
    <row r="10" spans="1:10" s="52" customFormat="1" ht="18" customHeight="1">
      <c r="A10" s="53" t="s">
        <v>18</v>
      </c>
      <c r="B10" s="45">
        <v>5</v>
      </c>
      <c r="C10" s="54"/>
      <c r="D10" s="54"/>
      <c r="E10" s="47"/>
      <c r="F10" s="48" t="s">
        <v>19</v>
      </c>
      <c r="G10" s="49">
        <v>47</v>
      </c>
      <c r="H10" s="54"/>
      <c r="I10" s="54"/>
      <c r="J10" s="51"/>
    </row>
    <row r="11" spans="1:10" s="52" customFormat="1" ht="18" customHeight="1">
      <c r="A11" s="53" t="s">
        <v>20</v>
      </c>
      <c r="B11" s="45">
        <v>6</v>
      </c>
      <c r="C11" s="54"/>
      <c r="D11" s="54"/>
      <c r="E11" s="47"/>
      <c r="F11" s="48" t="s">
        <v>21</v>
      </c>
      <c r="G11" s="49">
        <v>48</v>
      </c>
      <c r="H11" s="54"/>
      <c r="I11" s="54"/>
      <c r="J11" s="51"/>
    </row>
    <row r="12" spans="1:10" s="52" customFormat="1" ht="18" customHeight="1">
      <c r="A12" s="53" t="s">
        <v>22</v>
      </c>
      <c r="B12" s="45">
        <v>7</v>
      </c>
      <c r="C12" s="54"/>
      <c r="D12" s="54"/>
      <c r="E12" s="47"/>
      <c r="F12" s="48" t="s">
        <v>23</v>
      </c>
      <c r="G12" s="49">
        <v>49</v>
      </c>
      <c r="H12" s="54"/>
      <c r="I12" s="54"/>
      <c r="J12" s="51"/>
    </row>
    <row r="13" spans="1:10" s="52" customFormat="1" ht="18" customHeight="1">
      <c r="A13" s="53" t="s">
        <v>24</v>
      </c>
      <c r="B13" s="45">
        <v>8</v>
      </c>
      <c r="C13" s="50"/>
      <c r="D13" s="50"/>
      <c r="E13" s="47"/>
      <c r="F13" s="48" t="s">
        <v>25</v>
      </c>
      <c r="G13" s="49">
        <v>50</v>
      </c>
      <c r="H13" s="54"/>
      <c r="I13" s="54"/>
      <c r="J13" s="51"/>
    </row>
    <row r="14" spans="1:10" s="52" customFormat="1" ht="18" customHeight="1">
      <c r="A14" s="53" t="s">
        <v>26</v>
      </c>
      <c r="B14" s="45">
        <v>9</v>
      </c>
      <c r="C14" s="50"/>
      <c r="D14" s="50"/>
      <c r="E14" s="55"/>
      <c r="F14" s="48" t="s">
        <v>27</v>
      </c>
      <c r="G14" s="49">
        <v>51</v>
      </c>
      <c r="H14" s="54"/>
      <c r="I14" s="54"/>
      <c r="J14" s="28"/>
    </row>
    <row r="15" spans="1:10" s="52" customFormat="1" ht="18" customHeight="1">
      <c r="A15" s="53" t="s">
        <v>28</v>
      </c>
      <c r="B15" s="45">
        <v>10</v>
      </c>
      <c r="C15" s="50"/>
      <c r="D15" s="50"/>
      <c r="E15" s="55"/>
      <c r="F15" s="48" t="s">
        <v>29</v>
      </c>
      <c r="G15" s="49">
        <v>52</v>
      </c>
      <c r="H15" s="54"/>
      <c r="I15" s="54"/>
      <c r="J15" s="28"/>
    </row>
    <row r="16" spans="1:10" s="52" customFormat="1" ht="18" customHeight="1">
      <c r="A16" s="53" t="s">
        <v>30</v>
      </c>
      <c r="B16" s="45">
        <v>11</v>
      </c>
      <c r="C16" s="50"/>
      <c r="D16" s="50"/>
      <c r="E16" s="55"/>
      <c r="F16" s="48" t="s">
        <v>31</v>
      </c>
      <c r="G16" s="49">
        <v>53</v>
      </c>
      <c r="H16" s="54"/>
      <c r="I16" s="54"/>
      <c r="J16" s="28"/>
    </row>
    <row r="17" spans="1:10" s="52" customFormat="1" ht="18" customHeight="1">
      <c r="A17" s="53" t="s">
        <v>32</v>
      </c>
      <c r="B17" s="45">
        <v>12</v>
      </c>
      <c r="C17" s="50"/>
      <c r="D17" s="50"/>
      <c r="E17" s="55"/>
      <c r="F17" s="48" t="s">
        <v>33</v>
      </c>
      <c r="G17" s="49">
        <v>54</v>
      </c>
      <c r="H17" s="54"/>
      <c r="I17" s="54"/>
      <c r="J17" s="28"/>
    </row>
    <row r="18" spans="1:10" s="52" customFormat="1" ht="18" customHeight="1">
      <c r="A18" s="53" t="s">
        <v>20</v>
      </c>
      <c r="B18" s="45">
        <v>13</v>
      </c>
      <c r="C18" s="50"/>
      <c r="D18" s="50"/>
      <c r="E18" s="55"/>
      <c r="F18" s="48" t="s">
        <v>34</v>
      </c>
      <c r="G18" s="49">
        <v>52</v>
      </c>
      <c r="H18" s="54"/>
      <c r="I18" s="54"/>
      <c r="J18" s="28"/>
    </row>
    <row r="19" spans="1:10" s="52" customFormat="1" ht="18" customHeight="1">
      <c r="A19" s="53" t="s">
        <v>35</v>
      </c>
      <c r="B19" s="45">
        <v>14</v>
      </c>
      <c r="C19" s="54"/>
      <c r="D19" s="54"/>
      <c r="E19" s="55"/>
      <c r="F19" s="48" t="s">
        <v>36</v>
      </c>
      <c r="G19" s="49">
        <v>53</v>
      </c>
      <c r="H19" s="54"/>
      <c r="I19" s="54"/>
      <c r="J19" s="28"/>
    </row>
    <row r="20" spans="1:10" s="52" customFormat="1" ht="18" customHeight="1">
      <c r="A20" s="53" t="s">
        <v>37</v>
      </c>
      <c r="B20" s="45">
        <v>15</v>
      </c>
      <c r="C20" s="50"/>
      <c r="D20" s="50"/>
      <c r="E20" s="55"/>
      <c r="F20" s="48" t="s">
        <v>38</v>
      </c>
      <c r="G20" s="49">
        <v>54</v>
      </c>
      <c r="H20" s="54"/>
      <c r="I20" s="54"/>
      <c r="J20" s="28"/>
    </row>
    <row r="21" spans="1:10" s="52" customFormat="1" ht="18" customHeight="1">
      <c r="A21" s="53" t="s">
        <v>39</v>
      </c>
      <c r="B21" s="45">
        <v>16</v>
      </c>
      <c r="C21" s="50"/>
      <c r="D21" s="50"/>
      <c r="E21" s="55"/>
      <c r="F21" s="56" t="s">
        <v>40</v>
      </c>
      <c r="G21" s="49">
        <v>55</v>
      </c>
      <c r="H21" s="54">
        <f>SUM(H7:H20)</f>
        <v>0</v>
      </c>
      <c r="I21" s="54">
        <f>SUM(I7:I20)</f>
        <v>0</v>
      </c>
      <c r="J21" s="28"/>
    </row>
    <row r="22" spans="1:10" s="52" customFormat="1" ht="18" customHeight="1">
      <c r="A22" s="53" t="s">
        <v>41</v>
      </c>
      <c r="B22" s="45">
        <v>17</v>
      </c>
      <c r="C22" s="50"/>
      <c r="D22" s="50"/>
      <c r="E22" s="55"/>
      <c r="F22" s="48"/>
      <c r="G22" s="49"/>
      <c r="H22" s="54"/>
      <c r="I22" s="54"/>
      <c r="J22" s="51"/>
    </row>
    <row r="23" spans="1:10" s="52" customFormat="1" ht="18" customHeight="1">
      <c r="A23" s="53" t="s">
        <v>42</v>
      </c>
      <c r="B23" s="45">
        <v>18</v>
      </c>
      <c r="C23" s="50"/>
      <c r="D23" s="50"/>
      <c r="E23" s="55"/>
      <c r="F23" s="48"/>
      <c r="G23" s="49"/>
      <c r="H23" s="54"/>
      <c r="I23" s="54"/>
      <c r="J23" s="28"/>
    </row>
    <row r="24" spans="1:10" s="52" customFormat="1" ht="18" customHeight="1">
      <c r="A24" s="53" t="s">
        <v>43</v>
      </c>
      <c r="B24" s="45">
        <v>19</v>
      </c>
      <c r="C24" s="50"/>
      <c r="D24" s="50"/>
      <c r="E24" s="55"/>
      <c r="F24" s="48" t="s">
        <v>44</v>
      </c>
      <c r="G24" s="49">
        <v>56</v>
      </c>
      <c r="H24" s="54"/>
      <c r="I24" s="54"/>
      <c r="J24" s="28"/>
    </row>
    <row r="25" spans="1:10" s="52" customFormat="1" ht="18" customHeight="1">
      <c r="A25" s="57" t="s">
        <v>45</v>
      </c>
      <c r="B25" s="45">
        <v>20</v>
      </c>
      <c r="C25" s="50">
        <f>SUM(C7:C9,C12:C16,C19:C24)</f>
        <v>0</v>
      </c>
      <c r="D25" s="50">
        <f>SUM(D7:D9,D12:D16,D19:D24)</f>
        <v>0</v>
      </c>
      <c r="E25" s="55"/>
      <c r="F25" s="48" t="s">
        <v>46</v>
      </c>
      <c r="G25" s="49">
        <v>57</v>
      </c>
      <c r="H25" s="54"/>
      <c r="I25" s="54"/>
      <c r="J25" s="28"/>
    </row>
    <row r="26" spans="1:10" s="52" customFormat="1" ht="18" customHeight="1">
      <c r="A26" s="58" t="s">
        <v>47</v>
      </c>
      <c r="B26" s="45">
        <v>21</v>
      </c>
      <c r="C26" s="50"/>
      <c r="D26" s="50"/>
      <c r="E26" s="55"/>
      <c r="F26" s="48" t="s">
        <v>48</v>
      </c>
      <c r="G26" s="49">
        <v>58</v>
      </c>
      <c r="H26" s="54"/>
      <c r="I26" s="54"/>
      <c r="J26" s="51"/>
    </row>
    <row r="27" spans="1:10" s="52" customFormat="1" ht="18" customHeight="1">
      <c r="A27" s="53" t="s">
        <v>49</v>
      </c>
      <c r="B27" s="45">
        <v>22</v>
      </c>
      <c r="C27" s="50"/>
      <c r="D27" s="50"/>
      <c r="E27" s="55"/>
      <c r="F27" s="48" t="s">
        <v>50</v>
      </c>
      <c r="G27" s="49">
        <v>59</v>
      </c>
      <c r="H27" s="54"/>
      <c r="I27" s="54"/>
      <c r="J27" s="51"/>
    </row>
    <row r="28" spans="1:10" s="52" customFormat="1" ht="18" customHeight="1">
      <c r="A28" s="53" t="s">
        <v>51</v>
      </c>
      <c r="B28" s="45">
        <v>23</v>
      </c>
      <c r="C28" s="50"/>
      <c r="D28" s="50"/>
      <c r="E28" s="47"/>
      <c r="F28" s="48" t="s">
        <v>52</v>
      </c>
      <c r="G28" s="49">
        <v>60</v>
      </c>
      <c r="H28" s="50"/>
      <c r="I28" s="50"/>
      <c r="J28" s="51"/>
    </row>
    <row r="29" spans="1:10" s="52" customFormat="1" ht="18" customHeight="1">
      <c r="A29" s="53" t="s">
        <v>53</v>
      </c>
      <c r="B29" s="45">
        <v>24</v>
      </c>
      <c r="C29" s="50"/>
      <c r="D29" s="50"/>
      <c r="E29" s="47"/>
      <c r="F29" s="48" t="s">
        <v>54</v>
      </c>
      <c r="G29" s="49">
        <v>61</v>
      </c>
      <c r="H29" s="50"/>
      <c r="I29" s="50"/>
      <c r="J29" s="51"/>
    </row>
    <row r="30" spans="1:10" s="52" customFormat="1" ht="18" customHeight="1">
      <c r="A30" s="53" t="s">
        <v>55</v>
      </c>
      <c r="B30" s="45">
        <v>25</v>
      </c>
      <c r="C30" s="50"/>
      <c r="D30" s="50"/>
      <c r="E30" s="47"/>
      <c r="F30" s="56" t="s">
        <v>56</v>
      </c>
      <c r="G30" s="49">
        <v>62</v>
      </c>
      <c r="H30" s="54">
        <f>SUM(H24:H29)</f>
        <v>0</v>
      </c>
      <c r="I30" s="54">
        <f>SUM(I24:I29)</f>
        <v>0</v>
      </c>
      <c r="J30" s="51"/>
    </row>
    <row r="31" spans="1:10" s="52" customFormat="1" ht="18" customHeight="1">
      <c r="A31" s="53" t="s">
        <v>57</v>
      </c>
      <c r="B31" s="45">
        <v>26</v>
      </c>
      <c r="C31" s="50"/>
      <c r="D31" s="50"/>
      <c r="E31" s="47"/>
      <c r="F31" s="48"/>
      <c r="G31" s="49"/>
      <c r="H31" s="54"/>
      <c r="I31" s="54"/>
      <c r="J31" s="51"/>
    </row>
    <row r="32" spans="1:10" s="52" customFormat="1" ht="18" customHeight="1">
      <c r="A32" s="53" t="s">
        <v>58</v>
      </c>
      <c r="B32" s="45">
        <v>27</v>
      </c>
      <c r="C32" s="50"/>
      <c r="D32" s="50"/>
      <c r="E32" s="47"/>
      <c r="F32" s="59" t="s">
        <v>59</v>
      </c>
      <c r="G32" s="49">
        <v>63</v>
      </c>
      <c r="H32" s="60">
        <f>H21+H30</f>
        <v>0</v>
      </c>
      <c r="I32" s="60">
        <f>I21+I30</f>
        <v>0</v>
      </c>
      <c r="J32" s="61"/>
    </row>
    <row r="33" spans="1:10" s="52" customFormat="1" ht="18" customHeight="1">
      <c r="A33" s="53" t="s">
        <v>60</v>
      </c>
      <c r="B33" s="45">
        <v>28</v>
      </c>
      <c r="C33" s="50"/>
      <c r="D33" s="50"/>
      <c r="E33" s="47"/>
      <c r="F33" s="48"/>
      <c r="G33" s="49"/>
      <c r="H33" s="54"/>
      <c r="I33" s="54"/>
      <c r="J33" s="51"/>
    </row>
    <row r="34" spans="1:10" s="52" customFormat="1" ht="18" customHeight="1">
      <c r="A34" s="53" t="s">
        <v>61</v>
      </c>
      <c r="B34" s="45">
        <v>29</v>
      </c>
      <c r="C34" s="50"/>
      <c r="D34" s="50"/>
      <c r="E34" s="47"/>
      <c r="F34" s="48"/>
      <c r="G34" s="49"/>
      <c r="H34" s="54"/>
      <c r="I34" s="54"/>
      <c r="J34" s="51"/>
    </row>
    <row r="35" spans="1:10" s="52" customFormat="1" ht="18" customHeight="1">
      <c r="A35" s="53" t="s">
        <v>62</v>
      </c>
      <c r="B35" s="45">
        <v>30</v>
      </c>
      <c r="C35" s="50"/>
      <c r="D35" s="50"/>
      <c r="E35" s="55"/>
      <c r="F35" s="48"/>
      <c r="G35" s="49"/>
      <c r="H35" s="54"/>
      <c r="I35" s="54"/>
      <c r="J35" s="51"/>
    </row>
    <row r="36" spans="1:10" s="52" customFormat="1" ht="18" customHeight="1">
      <c r="A36" s="57" t="s">
        <v>63</v>
      </c>
      <c r="B36" s="45">
        <v>31</v>
      </c>
      <c r="C36" s="50">
        <f>SUM(C31,C32,C33,C34,C35)</f>
        <v>0</v>
      </c>
      <c r="D36" s="50">
        <f>SUM(D31,D32,D33,D34,D35)</f>
        <v>0</v>
      </c>
      <c r="E36" s="55"/>
      <c r="F36" s="48"/>
      <c r="G36" s="49"/>
      <c r="H36" s="54"/>
      <c r="I36" s="54"/>
      <c r="J36" s="51"/>
    </row>
    <row r="37" spans="1:10" s="52" customFormat="1" ht="18" customHeight="1">
      <c r="A37" s="58" t="s">
        <v>64</v>
      </c>
      <c r="B37" s="45">
        <v>32</v>
      </c>
      <c r="C37" s="50">
        <f>SUM(C38:C39)</f>
        <v>0</v>
      </c>
      <c r="D37" s="50">
        <f>SUM(D38:D39)</f>
        <v>0</v>
      </c>
      <c r="E37" s="55"/>
      <c r="F37" s="48" t="s">
        <v>65</v>
      </c>
      <c r="G37" s="49">
        <v>64</v>
      </c>
      <c r="H37" s="50"/>
      <c r="I37" s="50"/>
      <c r="J37" s="51"/>
    </row>
    <row r="38" spans="1:10" s="52" customFormat="1" ht="18" customHeight="1">
      <c r="A38" s="53" t="s">
        <v>66</v>
      </c>
      <c r="B38" s="45">
        <v>33</v>
      </c>
      <c r="C38" s="50"/>
      <c r="D38" s="50"/>
      <c r="E38" s="55"/>
      <c r="F38" s="48" t="s">
        <v>67</v>
      </c>
      <c r="G38" s="49">
        <v>65</v>
      </c>
      <c r="H38" s="54"/>
      <c r="I38" s="54"/>
      <c r="J38" s="51"/>
    </row>
    <row r="39" spans="1:10" s="52" customFormat="1" ht="18" customHeight="1">
      <c r="A39" s="53" t="s">
        <v>68</v>
      </c>
      <c r="B39" s="45">
        <v>34</v>
      </c>
      <c r="C39" s="50"/>
      <c r="D39" s="50"/>
      <c r="E39" s="47"/>
      <c r="F39" s="48" t="s">
        <v>69</v>
      </c>
      <c r="G39" s="49">
        <v>66</v>
      </c>
      <c r="H39" s="54"/>
      <c r="I39" s="54"/>
      <c r="J39" s="51"/>
    </row>
    <row r="40" spans="1:10" s="52" customFormat="1" ht="18" customHeight="1">
      <c r="A40" s="58" t="s">
        <v>70</v>
      </c>
      <c r="B40" s="45">
        <v>35</v>
      </c>
      <c r="C40" s="50">
        <f>SUM(C41:C42)</f>
        <v>0</v>
      </c>
      <c r="D40" s="50">
        <f>SUM(D41:D42)</f>
        <v>0</v>
      </c>
      <c r="E40" s="47"/>
      <c r="F40" s="48" t="s">
        <v>71</v>
      </c>
      <c r="G40" s="49">
        <v>67</v>
      </c>
      <c r="H40" s="50"/>
      <c r="I40" s="50"/>
      <c r="J40" s="51"/>
    </row>
    <row r="41" spans="1:10" s="52" customFormat="1" ht="18" customHeight="1">
      <c r="A41" s="53" t="s">
        <v>72</v>
      </c>
      <c r="B41" s="45">
        <v>36</v>
      </c>
      <c r="C41" s="50"/>
      <c r="D41" s="50"/>
      <c r="E41" s="62"/>
      <c r="F41" s="48" t="s">
        <v>73</v>
      </c>
      <c r="G41" s="49">
        <v>68</v>
      </c>
      <c r="H41" s="54"/>
      <c r="I41" s="54"/>
      <c r="J41" s="28"/>
    </row>
    <row r="42" spans="1:10" s="52" customFormat="1" ht="18" customHeight="1">
      <c r="A42" s="53" t="s">
        <v>74</v>
      </c>
      <c r="B42" s="45">
        <v>37</v>
      </c>
      <c r="C42" s="50"/>
      <c r="D42" s="50"/>
      <c r="E42" s="47"/>
      <c r="F42" s="63" t="s">
        <v>75</v>
      </c>
      <c r="G42" s="49">
        <v>69</v>
      </c>
      <c r="H42" s="54"/>
      <c r="I42" s="54"/>
      <c r="J42" s="28"/>
    </row>
    <row r="43" spans="1:10" s="52" customFormat="1" ht="18" customHeight="1">
      <c r="A43" s="53" t="s">
        <v>76</v>
      </c>
      <c r="B43" s="45">
        <v>38</v>
      </c>
      <c r="C43" s="50"/>
      <c r="D43" s="50"/>
      <c r="E43" s="47"/>
      <c r="F43" s="48" t="s">
        <v>77</v>
      </c>
      <c r="G43" s="49">
        <v>70</v>
      </c>
      <c r="H43" s="54"/>
      <c r="I43" s="54"/>
      <c r="J43" s="28"/>
    </row>
    <row r="44" spans="1:10" s="52" customFormat="1" ht="18" customHeight="1">
      <c r="A44" s="53" t="s">
        <v>78</v>
      </c>
      <c r="B44" s="45">
        <v>39</v>
      </c>
      <c r="C44" s="50"/>
      <c r="D44" s="50"/>
      <c r="E44" s="47"/>
      <c r="F44" s="64" t="s">
        <v>79</v>
      </c>
      <c r="G44" s="49">
        <v>71</v>
      </c>
      <c r="H44" s="65">
        <f>SUM(H38:H43)-H41</f>
        <v>0</v>
      </c>
      <c r="I44" s="65">
        <f>SUM(I38:I43)-I41</f>
        <v>0</v>
      </c>
      <c r="J44" s="66"/>
    </row>
    <row r="45" spans="1:10" ht="18" customHeight="1">
      <c r="A45" s="67" t="s">
        <v>80</v>
      </c>
      <c r="B45" s="45">
        <v>40</v>
      </c>
      <c r="C45" s="68">
        <f>C25+C26+C36+C37+C40+C43+C44</f>
        <v>0</v>
      </c>
      <c r="D45" s="68">
        <f>D25+D26+D36+D37+D40+D43+D44</f>
        <v>0</v>
      </c>
      <c r="E45" s="69"/>
      <c r="F45" s="64" t="s">
        <v>81</v>
      </c>
      <c r="G45" s="45">
        <v>72</v>
      </c>
      <c r="H45" s="65">
        <f>H32+H44</f>
        <v>0</v>
      </c>
      <c r="I45" s="65">
        <f>I32+I44</f>
        <v>0</v>
      </c>
      <c r="J45" s="70"/>
    </row>
    <row r="46" spans="1:10" ht="18" customHeight="1">
      <c r="A46" s="71"/>
      <c r="B46" s="45"/>
      <c r="C46" s="50"/>
      <c r="D46" s="50"/>
      <c r="E46" s="72"/>
      <c r="F46" s="48" t="s">
        <v>82</v>
      </c>
      <c r="G46" s="45">
        <v>73</v>
      </c>
      <c r="H46" s="50">
        <f>H45-C45</f>
        <v>0</v>
      </c>
      <c r="I46" s="50">
        <f>I45-D45</f>
        <v>0</v>
      </c>
      <c r="J46" s="73"/>
    </row>
    <row r="47" spans="3:9" ht="18" customHeight="1">
      <c r="C47" s="74" t="s">
        <v>83</v>
      </c>
      <c r="D47" s="37"/>
      <c r="E47" s="52" t="s">
        <v>84</v>
      </c>
      <c r="H47" s="75" t="s">
        <v>85</v>
      </c>
      <c r="I47" s="37"/>
    </row>
  </sheetData>
  <sheetProtection/>
  <mergeCells count="3">
    <mergeCell ref="A2:J2"/>
    <mergeCell ref="A3:J3"/>
    <mergeCell ref="A4:C4"/>
  </mergeCells>
  <hyperlinks>
    <hyperlink ref="A1" location="索引目录!C4" display="返回索引页"/>
  </hyperlinks>
  <printOptions/>
  <pageMargins left="0.75" right="0.75" top="1" bottom="1" header="0.5" footer="0.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4">
      <selection activeCell="J24" sqref="J24:Q24"/>
    </sheetView>
  </sheetViews>
  <sheetFormatPr defaultColWidth="9.00390625" defaultRowHeight="18" customHeight="1"/>
  <cols>
    <col min="1" max="1" width="5.00390625" style="2" customWidth="1"/>
    <col min="2" max="2" width="16.50390625" style="2" customWidth="1"/>
    <col min="3" max="3" width="19.375" style="2" customWidth="1"/>
    <col min="4" max="4" width="9.875" style="2" customWidth="1"/>
    <col min="5" max="5" width="5.25390625" style="2" customWidth="1"/>
    <col min="6" max="6" width="5.375" style="2" customWidth="1"/>
    <col min="7" max="7" width="4.50390625" style="2" customWidth="1"/>
    <col min="8" max="8" width="7.50390625" style="2" customWidth="1"/>
    <col min="9" max="9" width="7.00390625" style="2" customWidth="1"/>
    <col min="10" max="10" width="5.875" style="2" customWidth="1"/>
    <col min="11" max="11" width="5.375" style="2" customWidth="1"/>
    <col min="12" max="12" width="5.625" style="2" customWidth="1"/>
    <col min="13" max="13" width="5.00390625" style="2" customWidth="1"/>
    <col min="14" max="14" width="13.00390625" style="2" customWidth="1"/>
    <col min="15" max="15" width="6.125" style="2" customWidth="1"/>
    <col min="16" max="16" width="9.00390625" style="2" customWidth="1"/>
    <col min="17" max="17" width="6.25390625" style="2" customWidth="1"/>
    <col min="18" max="18" width="9.00390625" style="2" bestFit="1" customWidth="1"/>
    <col min="19" max="16384" width="9.00390625" style="2" customWidth="1"/>
  </cols>
  <sheetData>
    <row r="1" spans="1:17" s="17" customFormat="1" ht="26.25" customHeight="1">
      <c r="A1" s="90" t="s">
        <v>99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26"/>
    </row>
    <row r="2" spans="1:17" ht="18" customHeight="1">
      <c r="A2" s="91" t="s">
        <v>119</v>
      </c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17" ht="18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93"/>
      <c r="Q3" s="93"/>
    </row>
    <row r="4" spans="1:17" ht="18" customHeight="1">
      <c r="A4" s="114" t="s">
        <v>120</v>
      </c>
      <c r="B4" s="114"/>
      <c r="C4" s="115"/>
      <c r="D4" s="115"/>
      <c r="E4" s="115"/>
      <c r="Q4" s="15" t="s">
        <v>3</v>
      </c>
    </row>
    <row r="5" spans="1:17" s="18" customFormat="1" ht="18" customHeight="1">
      <c r="A5" s="94" t="s">
        <v>5</v>
      </c>
      <c r="B5" s="112" t="s">
        <v>116</v>
      </c>
      <c r="C5" s="102" t="s">
        <v>115</v>
      </c>
      <c r="D5" s="94" t="s">
        <v>100</v>
      </c>
      <c r="E5" s="119" t="s">
        <v>94</v>
      </c>
      <c r="F5" s="108" t="s">
        <v>117</v>
      </c>
      <c r="G5" s="106" t="s">
        <v>92</v>
      </c>
      <c r="H5" s="108" t="s">
        <v>114</v>
      </c>
      <c r="I5" s="103" t="s">
        <v>95</v>
      </c>
      <c r="J5" s="94" t="s">
        <v>86</v>
      </c>
      <c r="K5" s="95"/>
      <c r="L5" s="94" t="s">
        <v>87</v>
      </c>
      <c r="M5" s="95"/>
      <c r="N5" s="95"/>
      <c r="O5" s="103" t="s">
        <v>88</v>
      </c>
      <c r="P5" s="123" t="s">
        <v>96</v>
      </c>
      <c r="Q5" s="103" t="s">
        <v>8</v>
      </c>
    </row>
    <row r="6" spans="1:17" s="18" customFormat="1" ht="25.5" customHeight="1">
      <c r="A6" s="95"/>
      <c r="B6" s="113"/>
      <c r="C6" s="95"/>
      <c r="D6" s="95"/>
      <c r="E6" s="120"/>
      <c r="F6" s="95"/>
      <c r="G6" s="107"/>
      <c r="H6" s="95"/>
      <c r="I6" s="95"/>
      <c r="J6" s="16" t="s">
        <v>97</v>
      </c>
      <c r="K6" s="13" t="s">
        <v>98</v>
      </c>
      <c r="L6" s="13" t="s">
        <v>97</v>
      </c>
      <c r="M6" s="1" t="s">
        <v>93</v>
      </c>
      <c r="N6" s="13" t="s">
        <v>98</v>
      </c>
      <c r="O6" s="95"/>
      <c r="P6" s="124"/>
      <c r="Q6" s="95"/>
    </row>
    <row r="7" spans="1:17" ht="45" customHeight="1">
      <c r="A7" s="14">
        <v>1</v>
      </c>
      <c r="B7" s="80" t="s">
        <v>123</v>
      </c>
      <c r="C7" s="79" t="s">
        <v>121</v>
      </c>
      <c r="D7" s="84" t="s">
        <v>122</v>
      </c>
      <c r="E7" s="83" t="s">
        <v>118</v>
      </c>
      <c r="F7" s="81"/>
      <c r="G7" s="20"/>
      <c r="H7" s="82">
        <v>91.48</v>
      </c>
      <c r="I7" s="22"/>
      <c r="J7" s="23"/>
      <c r="K7" s="22"/>
      <c r="L7" s="22"/>
      <c r="M7" s="30"/>
      <c r="N7" s="22">
        <f>H7*P7</f>
        <v>270963.76</v>
      </c>
      <c r="O7" s="22"/>
      <c r="P7" s="22">
        <v>2962</v>
      </c>
      <c r="Q7" s="21"/>
    </row>
    <row r="8" spans="1:17" ht="36" customHeight="1">
      <c r="A8" s="14"/>
      <c r="B8" s="80"/>
      <c r="C8" s="79"/>
      <c r="D8" s="13"/>
      <c r="E8" s="83"/>
      <c r="F8" s="20"/>
      <c r="G8" s="20"/>
      <c r="H8" s="25"/>
      <c r="I8" s="22"/>
      <c r="J8" s="23"/>
      <c r="K8" s="22"/>
      <c r="L8" s="22"/>
      <c r="M8" s="30"/>
      <c r="N8" s="22"/>
      <c r="O8" s="22"/>
      <c r="P8" s="22"/>
      <c r="Q8" s="21"/>
    </row>
    <row r="9" spans="1:17" ht="18" customHeight="1">
      <c r="A9" s="14"/>
      <c r="B9" s="80"/>
      <c r="C9" s="79"/>
      <c r="D9" s="77"/>
      <c r="E9" s="78"/>
      <c r="F9" s="20"/>
      <c r="G9" s="20"/>
      <c r="H9" s="25"/>
      <c r="I9" s="22"/>
      <c r="J9" s="23"/>
      <c r="K9" s="22"/>
      <c r="L9" s="22"/>
      <c r="M9" s="30"/>
      <c r="N9" s="22"/>
      <c r="O9" s="22"/>
      <c r="P9" s="22"/>
      <c r="Q9" s="21"/>
    </row>
    <row r="10" spans="1:17" ht="18" customHeight="1">
      <c r="A10" s="14"/>
      <c r="B10" s="14"/>
      <c r="C10" s="79"/>
      <c r="D10" s="77"/>
      <c r="E10" s="78"/>
      <c r="F10" s="20"/>
      <c r="G10" s="20"/>
      <c r="H10" s="25"/>
      <c r="I10" s="22"/>
      <c r="J10" s="23"/>
      <c r="K10" s="22"/>
      <c r="L10" s="22"/>
      <c r="M10" s="30"/>
      <c r="N10" s="22"/>
      <c r="O10" s="22"/>
      <c r="P10" s="22"/>
      <c r="Q10" s="21"/>
    </row>
    <row r="11" spans="1:17" ht="18" customHeight="1">
      <c r="A11" s="14"/>
      <c r="B11" s="14"/>
      <c r="C11" s="79"/>
      <c r="D11" s="77"/>
      <c r="E11" s="78"/>
      <c r="F11" s="20"/>
      <c r="G11" s="20"/>
      <c r="H11" s="25"/>
      <c r="I11" s="22"/>
      <c r="J11" s="23"/>
      <c r="K11" s="22"/>
      <c r="L11" s="22"/>
      <c r="M11" s="30"/>
      <c r="N11" s="22"/>
      <c r="O11" s="22"/>
      <c r="P11" s="22"/>
      <c r="Q11" s="21"/>
    </row>
    <row r="12" spans="1:17" ht="18" customHeight="1">
      <c r="A12" s="14"/>
      <c r="B12" s="14"/>
      <c r="C12" s="21"/>
      <c r="D12" s="21"/>
      <c r="E12" s="29"/>
      <c r="F12" s="20"/>
      <c r="G12" s="20"/>
      <c r="H12" s="25"/>
      <c r="I12" s="22" t="s">
        <v>89</v>
      </c>
      <c r="J12" s="23"/>
      <c r="K12" s="22"/>
      <c r="L12" s="22"/>
      <c r="M12" s="30"/>
      <c r="N12" s="22"/>
      <c r="O12" s="22" t="s">
        <v>89</v>
      </c>
      <c r="P12" s="22"/>
      <c r="Q12" s="21"/>
    </row>
    <row r="13" spans="1:17" ht="18" customHeight="1">
      <c r="A13" s="14"/>
      <c r="B13" s="14"/>
      <c r="C13" s="21"/>
      <c r="D13" s="21"/>
      <c r="E13" s="29"/>
      <c r="F13" s="20"/>
      <c r="G13" s="20"/>
      <c r="H13" s="25"/>
      <c r="I13" s="22" t="s">
        <v>89</v>
      </c>
      <c r="J13" s="23"/>
      <c r="K13" s="22"/>
      <c r="L13" s="22"/>
      <c r="M13" s="30"/>
      <c r="N13" s="22"/>
      <c r="O13" s="22" t="s">
        <v>89</v>
      </c>
      <c r="P13" s="22"/>
      <c r="Q13" s="21"/>
    </row>
    <row r="14" spans="1:17" ht="18" customHeight="1">
      <c r="A14" s="14"/>
      <c r="B14" s="14"/>
      <c r="C14" s="21"/>
      <c r="D14" s="21"/>
      <c r="E14" s="29"/>
      <c r="F14" s="20"/>
      <c r="G14" s="20"/>
      <c r="H14" s="25"/>
      <c r="I14" s="22" t="s">
        <v>89</v>
      </c>
      <c r="J14" s="23"/>
      <c r="K14" s="22"/>
      <c r="L14" s="22"/>
      <c r="M14" s="30"/>
      <c r="N14" s="22"/>
      <c r="O14" s="22" t="s">
        <v>89</v>
      </c>
      <c r="P14" s="22"/>
      <c r="Q14" s="21"/>
    </row>
    <row r="15" spans="1:17" ht="18" customHeight="1">
      <c r="A15" s="14"/>
      <c r="B15" s="14"/>
      <c r="C15" s="21"/>
      <c r="D15" s="21"/>
      <c r="E15" s="29"/>
      <c r="F15" s="20"/>
      <c r="G15" s="20"/>
      <c r="H15" s="25"/>
      <c r="I15" s="22" t="s">
        <v>89</v>
      </c>
      <c r="J15" s="23"/>
      <c r="K15" s="22"/>
      <c r="L15" s="22"/>
      <c r="M15" s="30"/>
      <c r="N15" s="22"/>
      <c r="O15" s="22" t="s">
        <v>89</v>
      </c>
      <c r="P15" s="22"/>
      <c r="Q15" s="21"/>
    </row>
    <row r="16" spans="1:17" ht="18" customHeight="1">
      <c r="A16" s="14"/>
      <c r="B16" s="14"/>
      <c r="C16" s="21"/>
      <c r="D16" s="21"/>
      <c r="E16" s="29"/>
      <c r="F16" s="20"/>
      <c r="G16" s="20"/>
      <c r="H16" s="25"/>
      <c r="I16" s="22"/>
      <c r="J16" s="23"/>
      <c r="K16" s="22"/>
      <c r="L16" s="22"/>
      <c r="M16" s="30"/>
      <c r="N16" s="22"/>
      <c r="O16" s="22"/>
      <c r="P16" s="22"/>
      <c r="Q16" s="21"/>
    </row>
    <row r="17" spans="1:17" ht="18" customHeight="1">
      <c r="A17" s="14"/>
      <c r="B17" s="14"/>
      <c r="C17" s="21"/>
      <c r="D17" s="21"/>
      <c r="E17" s="29"/>
      <c r="F17" s="20"/>
      <c r="G17" s="20"/>
      <c r="H17" s="25"/>
      <c r="I17" s="22"/>
      <c r="J17" s="23"/>
      <c r="K17" s="22"/>
      <c r="L17" s="22"/>
      <c r="M17" s="30"/>
      <c r="N17" s="22"/>
      <c r="O17" s="22"/>
      <c r="P17" s="22"/>
      <c r="Q17" s="21"/>
    </row>
    <row r="18" spans="1:17" ht="18" customHeight="1">
      <c r="A18" s="14"/>
      <c r="B18" s="14"/>
      <c r="C18" s="21"/>
      <c r="D18" s="21"/>
      <c r="E18" s="29"/>
      <c r="F18" s="20"/>
      <c r="G18" s="20"/>
      <c r="H18" s="25"/>
      <c r="I18" s="22" t="s">
        <v>89</v>
      </c>
      <c r="J18" s="23"/>
      <c r="K18" s="22"/>
      <c r="L18" s="22"/>
      <c r="M18" s="30"/>
      <c r="N18" s="22"/>
      <c r="O18" s="22" t="s">
        <v>89</v>
      </c>
      <c r="P18" s="22"/>
      <c r="Q18" s="21"/>
    </row>
    <row r="19" spans="1:17" ht="18" customHeight="1">
      <c r="A19" s="14"/>
      <c r="B19" s="14"/>
      <c r="C19" s="21"/>
      <c r="D19" s="21"/>
      <c r="E19" s="29"/>
      <c r="F19" s="20"/>
      <c r="G19" s="20"/>
      <c r="H19" s="25"/>
      <c r="I19" s="22" t="s">
        <v>89</v>
      </c>
      <c r="J19" s="23"/>
      <c r="K19" s="22"/>
      <c r="L19" s="22"/>
      <c r="M19" s="30"/>
      <c r="N19" s="22"/>
      <c r="O19" s="22" t="s">
        <v>89</v>
      </c>
      <c r="P19" s="22"/>
      <c r="Q19" s="21"/>
    </row>
    <row r="20" spans="1:17" ht="18" customHeight="1">
      <c r="A20" s="14"/>
      <c r="B20" s="14"/>
      <c r="C20" s="21"/>
      <c r="D20" s="21"/>
      <c r="E20" s="29"/>
      <c r="F20" s="20"/>
      <c r="G20" s="20"/>
      <c r="H20" s="25"/>
      <c r="I20" s="22" t="s">
        <v>89</v>
      </c>
      <c r="J20" s="23"/>
      <c r="K20" s="22"/>
      <c r="L20" s="22"/>
      <c r="M20" s="30"/>
      <c r="N20" s="22"/>
      <c r="O20" s="22" t="s">
        <v>89</v>
      </c>
      <c r="P20" s="22"/>
      <c r="Q20" s="21"/>
    </row>
    <row r="21" spans="1:17" ht="18" customHeight="1">
      <c r="A21" s="99" t="s">
        <v>90</v>
      </c>
      <c r="B21" s="100"/>
      <c r="C21" s="121"/>
      <c r="D21" s="122"/>
      <c r="E21" s="29"/>
      <c r="F21" s="20"/>
      <c r="G21" s="20"/>
      <c r="H21" s="25">
        <f>SUM(H7:H20)</f>
        <v>91.48</v>
      </c>
      <c r="I21" s="22"/>
      <c r="J21" s="23"/>
      <c r="K21" s="22"/>
      <c r="L21" s="22"/>
      <c r="M21" s="30"/>
      <c r="N21" s="27">
        <f>SUM(N6:N20)</f>
        <v>270963.76</v>
      </c>
      <c r="O21" s="22" t="s">
        <v>89</v>
      </c>
      <c r="P21" s="22"/>
      <c r="Q21" s="21"/>
    </row>
    <row r="22" spans="1:17" ht="18" customHeight="1">
      <c r="A22" s="116" t="s">
        <v>101</v>
      </c>
      <c r="B22" s="117"/>
      <c r="C22" s="117"/>
      <c r="D22" s="118"/>
      <c r="E22" s="22"/>
      <c r="F22" s="22"/>
      <c r="G22" s="22"/>
      <c r="H22" s="22"/>
      <c r="I22" s="22"/>
      <c r="J22" s="22"/>
      <c r="K22" s="22"/>
      <c r="L22" s="27"/>
      <c r="M22" s="19"/>
      <c r="N22" s="27"/>
      <c r="O22" s="19"/>
      <c r="P22" s="19"/>
      <c r="Q22" s="19"/>
    </row>
    <row r="23" spans="1:17" ht="18" customHeight="1">
      <c r="A23" s="99" t="s">
        <v>91</v>
      </c>
      <c r="B23" s="100"/>
      <c r="C23" s="100"/>
      <c r="D23" s="101"/>
      <c r="E23" s="29"/>
      <c r="F23" s="20"/>
      <c r="G23" s="20"/>
      <c r="H23" s="19">
        <f>H21</f>
        <v>91.48</v>
      </c>
      <c r="I23" s="22"/>
      <c r="J23" s="23"/>
      <c r="K23" s="22"/>
      <c r="L23" s="22"/>
      <c r="M23" s="24"/>
      <c r="N23" s="22">
        <f>N21</f>
        <v>270963.76</v>
      </c>
      <c r="O23" s="22" t="s">
        <v>89</v>
      </c>
      <c r="P23" s="22"/>
      <c r="Q23" s="21"/>
    </row>
    <row r="24" spans="1:17" ht="18" customHeight="1">
      <c r="A24" s="96"/>
      <c r="B24" s="97"/>
      <c r="C24" s="96"/>
      <c r="D24" s="96"/>
      <c r="E24" s="96"/>
      <c r="F24" s="98"/>
      <c r="G24" s="98"/>
      <c r="H24" s="98"/>
      <c r="J24" s="104"/>
      <c r="K24" s="105"/>
      <c r="L24" s="105"/>
      <c r="M24" s="105"/>
      <c r="N24" s="105"/>
      <c r="O24" s="105"/>
      <c r="P24" s="105"/>
      <c r="Q24" s="105"/>
    </row>
    <row r="25" spans="1:8" ht="18" customHeight="1">
      <c r="A25" s="109"/>
      <c r="B25" s="110"/>
      <c r="C25" s="111"/>
      <c r="D25" s="111"/>
      <c r="E25" s="111"/>
      <c r="F25" s="111"/>
      <c r="G25" s="111"/>
      <c r="H25" s="111"/>
    </row>
  </sheetData>
  <sheetProtection/>
  <mergeCells count="24">
    <mergeCell ref="A4:E4"/>
    <mergeCell ref="A22:D22"/>
    <mergeCell ref="A5:A6"/>
    <mergeCell ref="E5:E6"/>
    <mergeCell ref="A21:D21"/>
    <mergeCell ref="P5:P6"/>
    <mergeCell ref="Q5:Q6"/>
    <mergeCell ref="G5:G6"/>
    <mergeCell ref="H5:H6"/>
    <mergeCell ref="A25:H25"/>
    <mergeCell ref="D5:D6"/>
    <mergeCell ref="O5:O6"/>
    <mergeCell ref="F5:F6"/>
    <mergeCell ref="B5:B6"/>
    <mergeCell ref="A1:P1"/>
    <mergeCell ref="A2:Q2"/>
    <mergeCell ref="P3:Q3"/>
    <mergeCell ref="J5:K5"/>
    <mergeCell ref="L5:N5"/>
    <mergeCell ref="A24:H24"/>
    <mergeCell ref="A23:D23"/>
    <mergeCell ref="C5:C6"/>
    <mergeCell ref="I5:I6"/>
    <mergeCell ref="J24:Q24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300" verticalDpi="3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25390625" defaultRowHeight="15.75"/>
  <cols>
    <col min="1" max="1" width="26.875" style="4" customWidth="1"/>
    <col min="2" max="2" width="1.25" style="4" customWidth="1"/>
    <col min="3" max="3" width="28.875" style="4" customWidth="1"/>
    <col min="4" max="4" width="8.25390625" style="4" bestFit="1" customWidth="1"/>
    <col min="5" max="16384" width="8.25390625" style="4" customWidth="1"/>
  </cols>
  <sheetData>
    <row r="1" ht="15.75">
      <c r="A1" t="s">
        <v>89</v>
      </c>
    </row>
    <row r="2" ht="12.75">
      <c r="A2" s="3" t="s">
        <v>102</v>
      </c>
    </row>
    <row r="3" spans="1:3" ht="12.75">
      <c r="A3" s="5" t="s">
        <v>103</v>
      </c>
      <c r="C3" s="6" t="s">
        <v>104</v>
      </c>
    </row>
    <row r="4" ht="12.75">
      <c r="A4" s="5">
        <v>3</v>
      </c>
    </row>
    <row r="7" ht="12.75">
      <c r="A7" s="7" t="s">
        <v>105</v>
      </c>
    </row>
    <row r="8" ht="12.75">
      <c r="A8" s="8" t="s">
        <v>106</v>
      </c>
    </row>
    <row r="9" ht="12.75">
      <c r="A9" s="9" t="s">
        <v>107</v>
      </c>
    </row>
    <row r="10" ht="12.75">
      <c r="A10" s="8" t="s">
        <v>108</v>
      </c>
    </row>
    <row r="11" ht="12.75">
      <c r="A11" s="10" t="s">
        <v>109</v>
      </c>
    </row>
    <row r="14" ht="12.75">
      <c r="A14" s="6" t="s">
        <v>110</v>
      </c>
    </row>
    <row r="17" ht="12.75">
      <c r="C17" s="6" t="s">
        <v>111</v>
      </c>
    </row>
    <row r="20" ht="12.75">
      <c r="A20" s="11" t="s">
        <v>112</v>
      </c>
    </row>
    <row r="26" ht="12.75">
      <c r="C26" s="12" t="s">
        <v>113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conqueror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新版通用申报表</dc:title>
  <dc:subject/>
  <dc:creator>Seaman</dc:creator>
  <cp:keywords/>
  <dc:description/>
  <cp:lastModifiedBy>Administrator</cp:lastModifiedBy>
  <cp:lastPrinted>2021-09-16T02:30:08Z</cp:lastPrinted>
  <dcterms:created xsi:type="dcterms:W3CDTF">1999-04-07T08:44:02Z</dcterms:created>
  <dcterms:modified xsi:type="dcterms:W3CDTF">2021-11-30T07:59:08Z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