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420" tabRatio="500" activeTab="2"/>
  </bookViews>
  <sheets>
    <sheet name="房产建筑物" sheetId="2" r:id="rId1"/>
    <sheet name="设备" sheetId="4" r:id="rId2"/>
    <sheet name="房产建筑物1" sheetId="5" r:id="rId3"/>
  </sheets>
  <calcPr calcId="144525" iterate="1" concurrentCalc="0"/>
</workbook>
</file>

<file path=xl/calcChain.xml><?xml version="1.0" encoding="utf-8"?>
<calcChain xmlns="http://schemas.openxmlformats.org/spreadsheetml/2006/main">
  <c r="G5" i="5" l="1"/>
  <c r="I5" i="5"/>
  <c r="G6" i="5"/>
  <c r="I6" i="5"/>
  <c r="E7" i="5"/>
  <c r="G7" i="5"/>
  <c r="I7" i="5"/>
  <c r="I8" i="5"/>
  <c r="G8" i="5"/>
  <c r="J9" i="4"/>
  <c r="J6" i="2"/>
  <c r="H6" i="2"/>
  <c r="J5" i="2"/>
  <c r="H5" i="2"/>
</calcChain>
</file>

<file path=xl/sharedStrings.xml><?xml version="1.0" encoding="utf-8"?>
<sst xmlns="http://schemas.openxmlformats.org/spreadsheetml/2006/main" count="78" uniqueCount="40">
  <si>
    <t>机器设备评估明细表</t>
  </si>
  <si>
    <t>序号</t>
  </si>
  <si>
    <t>项目</t>
  </si>
  <si>
    <t>规格型号</t>
  </si>
  <si>
    <t>出厂日期</t>
  </si>
  <si>
    <t>单位</t>
  </si>
  <si>
    <t>数量</t>
  </si>
  <si>
    <t>评估值</t>
  </si>
  <si>
    <t>备注</t>
  </si>
  <si>
    <t>重置价值</t>
  </si>
  <si>
    <t>成新率%</t>
  </si>
  <si>
    <t>含电机</t>
  </si>
  <si>
    <t/>
  </si>
  <si>
    <t>合    计</t>
  </si>
  <si>
    <t>房地产评估明细表</t>
  </si>
  <si>
    <t>被评估单位:黄恒权                                        评佔基准日：2021年12月13日                          单位:元</t>
  </si>
  <si>
    <t>房权证号</t>
  </si>
  <si>
    <t>结构</t>
  </si>
  <si>
    <t>评估单价</t>
  </si>
  <si>
    <t>成新率</t>
  </si>
  <si>
    <t>济民村房字第97025号</t>
  </si>
  <si>
    <t>住宅</t>
  </si>
  <si>
    <t>砖瓦</t>
  </si>
  <si>
    <t>平方米</t>
  </si>
  <si>
    <t>坐落：明德乡济民村济民屯；此评估价值含宅基地207.3平方米价值，土地证号：91字第130025号。层次：1；间数：2.</t>
  </si>
  <si>
    <t>合计</t>
  </si>
  <si>
    <t>被评估单位:黄恒竹                                 评估基准日：2021年11月20日                                   单位:元</t>
  </si>
  <si>
    <t>制片机（木片机）</t>
  </si>
  <si>
    <t>套</t>
  </si>
  <si>
    <t>三兴电子衡器</t>
  </si>
  <si>
    <t>55吨</t>
  </si>
  <si>
    <t>台</t>
  </si>
  <si>
    <t>变压器及附属设施</t>
  </si>
  <si>
    <t>80KVA</t>
  </si>
  <si>
    <t>切木机</t>
  </si>
  <si>
    <t>房屋、建筑物、构筑物评估明细表</t>
  </si>
  <si>
    <t>被评估单位:黄恒竹                                          评佔基准日：2021年11月20日                          单位:元</t>
  </si>
  <si>
    <t>此评估价值含宅基地300平方米价值，土地证号：91字第024号。</t>
  </si>
  <si>
    <t>水泥地面</t>
  </si>
  <si>
    <t>简易木棚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</si>
</sst>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8" formatCode="#,##0.00_ "/>
  </numFmts>
  <fonts count="8">
    <font>
      <sz val="12"/>
      <color theme="1"/>
      <name val="DengXian"/>
      <charset val="134"/>
      <scheme val="minor"/>
    </font>
    <font>
      <sz val="9"/>
      <name val="DengXian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b/>
      <sz val="14"/>
      <color theme="1"/>
      <name val="宋体"/>
      <charset val="134"/>
    </font>
    <font>
      <sz val="10"/>
      <color theme="1"/>
      <name val="宋体"/>
      <charset val="134"/>
    </font>
    <font>
      <sz val="11"/>
      <color rgb="FFFF0000"/>
      <name val="宋体"/>
      <charset val="134"/>
    </font>
    <font>
      <b/>
      <sz val="20"/>
      <color theme="1"/>
      <name val="宋体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8" fontId="2" fillId="0" borderId="5" xfId="0" applyNumberFormat="1" applyFont="1" applyFill="1" applyBorder="1" applyAlignment="1">
      <alignment horizontal="right" vertical="center"/>
    </xf>
    <xf numFmtId="43" fontId="2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right" vertical="center" wrapText="1"/>
    </xf>
    <xf numFmtId="178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/>
    </xf>
    <xf numFmtId="178" fontId="2" fillId="0" borderId="0" xfId="0" applyNumberFormat="1" applyFont="1" applyFill="1" applyAlignment="1">
      <alignment horizontal="right"/>
    </xf>
    <xf numFmtId="178" fontId="6" fillId="0" borderId="0" xfId="0" applyNumberFormat="1" applyFont="1" applyFill="1" applyAlignment="1">
      <alignment horizontal="right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right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78" fontId="0" fillId="0" borderId="0" xfId="0" applyNumberFormat="1" applyFill="1"/>
    <xf numFmtId="0" fontId="7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178" fontId="2" fillId="0" borderId="1" xfId="0" applyNumberFormat="1" applyFont="1" applyBorder="1" applyAlignment="1">
      <alignment horizontal="right" vertical="center" wrapText="1"/>
    </xf>
    <xf numFmtId="178" fontId="2" fillId="0" borderId="1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I15" sqref="I15"/>
    </sheetView>
  </sheetViews>
  <sheetFormatPr defaultColWidth="11" defaultRowHeight="14.25"/>
  <cols>
    <col min="1" max="1" width="5.125" style="2" customWidth="1"/>
    <col min="2" max="2" width="8.75" style="2" customWidth="1"/>
    <col min="3" max="3" width="6.75" style="2" customWidth="1"/>
    <col min="4" max="5" width="9.5" style="2" customWidth="1"/>
    <col min="6" max="6" width="7.125" style="2" customWidth="1"/>
    <col min="7" max="7" width="10" style="2" customWidth="1"/>
    <col min="8" max="8" width="12.75" style="2" customWidth="1"/>
    <col min="9" max="9" width="8.5" style="2" customWidth="1"/>
    <col min="10" max="10" width="11.875" style="2" customWidth="1"/>
    <col min="11" max="11" width="19.5" style="2" customWidth="1"/>
    <col min="12" max="16384" width="11" style="2"/>
  </cols>
  <sheetData>
    <row r="1" spans="1:11" ht="39" customHeight="1">
      <c r="A1" s="35" t="s">
        <v>14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s="1" customFormat="1" ht="24.95" customHeight="1">
      <c r="A2" s="36" t="s">
        <v>15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s="1" customFormat="1" ht="27.95" customHeight="1">
      <c r="A3" s="37" t="s">
        <v>1</v>
      </c>
      <c r="B3" s="42" t="s">
        <v>16</v>
      </c>
      <c r="C3" s="37" t="s">
        <v>2</v>
      </c>
      <c r="D3" s="37" t="s">
        <v>17</v>
      </c>
      <c r="E3" s="37" t="s">
        <v>5</v>
      </c>
      <c r="F3" s="37" t="s">
        <v>6</v>
      </c>
      <c r="G3" s="37" t="s">
        <v>7</v>
      </c>
      <c r="H3" s="38"/>
      <c r="I3" s="38"/>
      <c r="J3" s="38"/>
      <c r="K3" s="9" t="s">
        <v>8</v>
      </c>
    </row>
    <row r="4" spans="1:11" s="1" customFormat="1" ht="27.95" customHeight="1">
      <c r="A4" s="38"/>
      <c r="B4" s="43"/>
      <c r="C4" s="38"/>
      <c r="D4" s="38"/>
      <c r="E4" s="38"/>
      <c r="F4" s="38"/>
      <c r="G4" s="3" t="s">
        <v>18</v>
      </c>
      <c r="H4" s="3" t="s">
        <v>9</v>
      </c>
      <c r="I4" s="3" t="s">
        <v>19</v>
      </c>
      <c r="J4" s="11" t="s">
        <v>7</v>
      </c>
      <c r="K4" s="4"/>
    </row>
    <row r="5" spans="1:11" s="1" customFormat="1" ht="111" customHeight="1">
      <c r="A5" s="5">
        <v>1</v>
      </c>
      <c r="B5" s="5" t="s">
        <v>20</v>
      </c>
      <c r="C5" s="6" t="s">
        <v>21</v>
      </c>
      <c r="D5" s="3" t="s">
        <v>22</v>
      </c>
      <c r="E5" s="3" t="s">
        <v>23</v>
      </c>
      <c r="F5" s="5">
        <v>40.9</v>
      </c>
      <c r="G5" s="7"/>
      <c r="H5" s="7">
        <f>F5*750</f>
        <v>30675</v>
      </c>
      <c r="I5" s="5">
        <v>50</v>
      </c>
      <c r="J5" s="12">
        <f>H5*I5/100</f>
        <v>15337.5</v>
      </c>
      <c r="K5" s="3" t="s">
        <v>24</v>
      </c>
    </row>
    <row r="6" spans="1:11" s="1" customFormat="1" ht="21.95" customHeight="1">
      <c r="A6" s="39" t="s">
        <v>25</v>
      </c>
      <c r="B6" s="40"/>
      <c r="C6" s="41"/>
      <c r="D6" s="9"/>
      <c r="E6" s="9"/>
      <c r="F6" s="9"/>
      <c r="G6" s="9"/>
      <c r="H6" s="10">
        <f>SUM(H5:H5)</f>
        <v>30675</v>
      </c>
      <c r="I6" s="8"/>
      <c r="J6" s="13">
        <f>SUM(J5:J5)</f>
        <v>15337.5</v>
      </c>
      <c r="K6" s="4"/>
    </row>
    <row r="7" spans="1:11" s="1" customFormat="1" ht="13.5">
      <c r="I7" s="14"/>
      <c r="J7" s="14"/>
    </row>
    <row r="8" spans="1:11" s="1" customFormat="1" ht="13.5">
      <c r="I8" s="14"/>
      <c r="J8" s="15"/>
    </row>
    <row r="9" spans="1:11" s="1" customFormat="1" ht="13.5">
      <c r="I9" s="14"/>
      <c r="J9" s="16"/>
    </row>
    <row r="10" spans="1:11" s="1" customFormat="1" ht="13.5"/>
  </sheetData>
  <mergeCells count="10">
    <mergeCell ref="A1:K1"/>
    <mergeCell ref="A2:K2"/>
    <mergeCell ref="G3:J3"/>
    <mergeCell ref="A6:C6"/>
    <mergeCell ref="A3:A4"/>
    <mergeCell ref="B3:B4"/>
    <mergeCell ref="C3:C4"/>
    <mergeCell ref="D3:D4"/>
    <mergeCell ref="E3:E4"/>
    <mergeCell ref="F3:F4"/>
  </mergeCells>
  <phoneticPr fontId="1" type="noConversion"/>
  <printOptions horizontalCentered="1" verticalCentered="1"/>
  <pageMargins left="0.35763888888888901" right="0.35763888888888901" top="0.40902777777777799" bottom="0.40902777777777799" header="0.5" footer="0.5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D22" sqref="D22"/>
    </sheetView>
  </sheetViews>
  <sheetFormatPr defaultColWidth="11" defaultRowHeight="15.75"/>
  <cols>
    <col min="1" max="1" width="5.75" customWidth="1"/>
    <col min="2" max="2" width="19.5" customWidth="1"/>
    <col min="3" max="3" width="11.625" customWidth="1"/>
    <col min="4" max="4" width="6.625" customWidth="1"/>
    <col min="5" max="5" width="7.5" customWidth="1"/>
    <col min="6" max="6" width="7.125" customWidth="1"/>
    <col min="7" max="7" width="6" customWidth="1"/>
    <col min="8" max="8" width="4.125" customWidth="1"/>
    <col min="9" max="9" width="10.75" customWidth="1"/>
    <col min="10" max="10" width="16.125" customWidth="1"/>
    <col min="11" max="11" width="9.5" customWidth="1"/>
  </cols>
  <sheetData>
    <row r="1" spans="1:11" ht="25.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s="17" customFormat="1" ht="13.5">
      <c r="A2" s="25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s="17" customFormat="1" ht="13.5">
      <c r="A3" s="29" t="s">
        <v>1</v>
      </c>
      <c r="B3" s="29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8" t="s">
        <v>7</v>
      </c>
      <c r="H3" s="28"/>
      <c r="I3" s="28"/>
      <c r="J3" s="28"/>
      <c r="K3" s="29" t="s">
        <v>8</v>
      </c>
    </row>
    <row r="4" spans="1:11" s="17" customFormat="1" ht="13.5">
      <c r="A4" s="30"/>
      <c r="B4" s="30"/>
      <c r="C4" s="30"/>
      <c r="D4" s="30"/>
      <c r="E4" s="30"/>
      <c r="F4" s="30"/>
      <c r="G4" s="29" t="s">
        <v>9</v>
      </c>
      <c r="H4" s="30"/>
      <c r="I4" s="18" t="s">
        <v>10</v>
      </c>
      <c r="J4" s="18" t="s">
        <v>7</v>
      </c>
      <c r="K4" s="30"/>
    </row>
    <row r="5" spans="1:11" s="17" customFormat="1" ht="13.5">
      <c r="A5" s="18">
        <v>1</v>
      </c>
      <c r="B5" s="18" t="s">
        <v>27</v>
      </c>
      <c r="C5" s="18"/>
      <c r="D5" s="18" t="s">
        <v>12</v>
      </c>
      <c r="E5" s="18" t="s">
        <v>28</v>
      </c>
      <c r="F5" s="19">
        <v>1</v>
      </c>
      <c r="G5" s="31"/>
      <c r="H5" s="32"/>
      <c r="I5" s="19"/>
      <c r="J5" s="20">
        <v>23000</v>
      </c>
      <c r="K5" s="18" t="s">
        <v>11</v>
      </c>
    </row>
    <row r="6" spans="1:11" s="17" customFormat="1" ht="13.5">
      <c r="A6" s="18">
        <v>2</v>
      </c>
      <c r="B6" s="18" t="s">
        <v>29</v>
      </c>
      <c r="C6" s="18" t="s">
        <v>30</v>
      </c>
      <c r="D6" s="18" t="s">
        <v>12</v>
      </c>
      <c r="E6" s="18" t="s">
        <v>31</v>
      </c>
      <c r="F6" s="19">
        <v>1</v>
      </c>
      <c r="G6" s="31"/>
      <c r="H6" s="32"/>
      <c r="I6" s="19"/>
      <c r="J6" s="20">
        <v>52000</v>
      </c>
      <c r="K6" s="18" t="s">
        <v>12</v>
      </c>
    </row>
    <row r="7" spans="1:11" s="17" customFormat="1" ht="13.5">
      <c r="A7" s="18">
        <v>3</v>
      </c>
      <c r="B7" s="18" t="s">
        <v>32</v>
      </c>
      <c r="C7" s="18" t="s">
        <v>33</v>
      </c>
      <c r="D7" s="18" t="s">
        <v>12</v>
      </c>
      <c r="E7" s="18" t="s">
        <v>28</v>
      </c>
      <c r="F7" s="19">
        <v>1</v>
      </c>
      <c r="G7" s="31"/>
      <c r="H7" s="32"/>
      <c r="I7" s="19"/>
      <c r="J7" s="20">
        <v>50000</v>
      </c>
      <c r="K7" s="18" t="s">
        <v>12</v>
      </c>
    </row>
    <row r="8" spans="1:11" s="17" customFormat="1" ht="13.5">
      <c r="A8" s="18">
        <v>4</v>
      </c>
      <c r="B8" s="18" t="s">
        <v>34</v>
      </c>
      <c r="C8" s="18"/>
      <c r="D8" s="18" t="s">
        <v>12</v>
      </c>
      <c r="E8" s="18" t="s">
        <v>31</v>
      </c>
      <c r="F8" s="19">
        <v>1</v>
      </c>
      <c r="G8" s="31"/>
      <c r="H8" s="32"/>
      <c r="I8" s="19"/>
      <c r="J8" s="20">
        <v>10000</v>
      </c>
      <c r="K8" s="18" t="s">
        <v>12</v>
      </c>
    </row>
    <row r="9" spans="1:11" s="17" customFormat="1" ht="13.5">
      <c r="A9" s="33" t="s">
        <v>13</v>
      </c>
      <c r="B9" s="34"/>
      <c r="C9" s="18" t="s">
        <v>12</v>
      </c>
      <c r="D9" s="18" t="s">
        <v>12</v>
      </c>
      <c r="E9" s="18" t="s">
        <v>12</v>
      </c>
      <c r="F9" s="19"/>
      <c r="G9" s="31"/>
      <c r="H9" s="32"/>
      <c r="I9" s="21"/>
      <c r="J9" s="12">
        <f>SUM(J5:J8)</f>
        <v>135000</v>
      </c>
      <c r="K9" s="3" t="s">
        <v>12</v>
      </c>
    </row>
    <row r="10" spans="1:11">
      <c r="I10" s="22"/>
      <c r="J10" s="22"/>
      <c r="K10" s="22"/>
    </row>
    <row r="11" spans="1:11">
      <c r="I11" s="22"/>
      <c r="J11" s="22"/>
      <c r="K11" s="22"/>
    </row>
    <row r="12" spans="1:11">
      <c r="I12" s="22"/>
      <c r="J12" s="22"/>
      <c r="K12" s="22"/>
    </row>
    <row r="13" spans="1:11">
      <c r="I13" s="22"/>
      <c r="J13" s="22"/>
      <c r="K13" s="22"/>
    </row>
    <row r="14" spans="1:11">
      <c r="I14" s="22"/>
      <c r="J14" s="23"/>
      <c r="K14" s="22"/>
    </row>
    <row r="15" spans="1:11">
      <c r="I15" s="22"/>
      <c r="J15" s="22"/>
      <c r="K15" s="22"/>
    </row>
    <row r="16" spans="1:11">
      <c r="I16" s="22"/>
      <c r="J16" s="22"/>
      <c r="K16" s="22"/>
    </row>
  </sheetData>
  <mergeCells count="17">
    <mergeCell ref="G4:H4"/>
    <mergeCell ref="G5:H5"/>
    <mergeCell ref="G6:H6"/>
    <mergeCell ref="G7:H7"/>
    <mergeCell ref="G8:H8"/>
    <mergeCell ref="A9:B9"/>
    <mergeCell ref="G9:H9"/>
    <mergeCell ref="A1:K1"/>
    <mergeCell ref="A2:K2"/>
    <mergeCell ref="A3:A4"/>
    <mergeCell ref="B3:B4"/>
    <mergeCell ref="C3:C4"/>
    <mergeCell ref="D3:D4"/>
    <mergeCell ref="E3:E4"/>
    <mergeCell ref="F3:F4"/>
    <mergeCell ref="G3:J3"/>
    <mergeCell ref="K3:K4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F21" sqref="F21"/>
    </sheetView>
  </sheetViews>
  <sheetFormatPr defaultColWidth="11" defaultRowHeight="14.25"/>
  <cols>
    <col min="1" max="1" width="5.125" style="2" customWidth="1"/>
    <col min="2" max="2" width="12.125" style="2" customWidth="1"/>
    <col min="3" max="4" width="9.5" style="2" customWidth="1"/>
    <col min="5" max="5" width="11.5" style="2" customWidth="1"/>
    <col min="6" max="6" width="10" style="2" customWidth="1"/>
    <col min="7" max="7" width="13.5" style="2" customWidth="1"/>
    <col min="8" max="8" width="8.5" style="2" customWidth="1"/>
    <col min="9" max="9" width="17.25" style="2" customWidth="1"/>
    <col min="10" max="10" width="19.5" style="2" customWidth="1"/>
    <col min="11" max="16384" width="11" style="2"/>
  </cols>
  <sheetData>
    <row r="1" spans="1:10" ht="18.75">
      <c r="A1" s="35" t="s">
        <v>35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1" customFormat="1" ht="13.5">
      <c r="A2" s="36" t="s">
        <v>36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s="1" customFormat="1" ht="13.5">
      <c r="A3" s="37" t="s">
        <v>1</v>
      </c>
      <c r="B3" s="37" t="s">
        <v>2</v>
      </c>
      <c r="C3" s="37" t="s">
        <v>17</v>
      </c>
      <c r="D3" s="37" t="s">
        <v>5</v>
      </c>
      <c r="E3" s="37" t="s">
        <v>6</v>
      </c>
      <c r="F3" s="37" t="s">
        <v>7</v>
      </c>
      <c r="G3" s="38"/>
      <c r="H3" s="38"/>
      <c r="I3" s="38"/>
      <c r="J3" s="9" t="s">
        <v>8</v>
      </c>
    </row>
    <row r="4" spans="1:10" s="1" customFormat="1" ht="13.5">
      <c r="A4" s="38"/>
      <c r="B4" s="38"/>
      <c r="C4" s="38"/>
      <c r="D4" s="38"/>
      <c r="E4" s="38"/>
      <c r="F4" s="3" t="s">
        <v>18</v>
      </c>
      <c r="G4" s="3" t="s">
        <v>9</v>
      </c>
      <c r="H4" s="3" t="s">
        <v>19</v>
      </c>
      <c r="I4" s="11" t="s">
        <v>7</v>
      </c>
      <c r="J4" s="4"/>
    </row>
    <row r="5" spans="1:10" s="1" customFormat="1" ht="40.5">
      <c r="A5" s="5">
        <v>1</v>
      </c>
      <c r="B5" s="6" t="s">
        <v>21</v>
      </c>
      <c r="C5" s="3" t="s">
        <v>22</v>
      </c>
      <c r="D5" s="3" t="s">
        <v>23</v>
      </c>
      <c r="E5" s="5">
        <v>62.4</v>
      </c>
      <c r="F5" s="7"/>
      <c r="G5" s="7">
        <f>E5*1500</f>
        <v>93600</v>
      </c>
      <c r="H5" s="5">
        <v>50</v>
      </c>
      <c r="I5" s="12">
        <f t="shared" ref="I5:I7" si="0">G5*H5/100</f>
        <v>46800</v>
      </c>
      <c r="J5" s="3" t="s">
        <v>37</v>
      </c>
    </row>
    <row r="6" spans="1:10" s="1" customFormat="1" ht="13.5">
      <c r="A6" s="5">
        <v>2</v>
      </c>
      <c r="B6" s="6" t="s">
        <v>38</v>
      </c>
      <c r="C6" s="3"/>
      <c r="D6" s="3" t="s">
        <v>23</v>
      </c>
      <c r="E6" s="5">
        <v>287</v>
      </c>
      <c r="F6" s="7"/>
      <c r="G6" s="7">
        <f>E6*120</f>
        <v>34440</v>
      </c>
      <c r="H6" s="5">
        <v>50</v>
      </c>
      <c r="I6" s="12">
        <f t="shared" si="0"/>
        <v>17220</v>
      </c>
      <c r="J6" s="4"/>
    </row>
    <row r="7" spans="1:10" s="1" customFormat="1" ht="13.5">
      <c r="A7" s="5">
        <v>3</v>
      </c>
      <c r="B7" s="6" t="s">
        <v>39</v>
      </c>
      <c r="C7" s="3"/>
      <c r="D7" s="3" t="s">
        <v>23</v>
      </c>
      <c r="E7" s="5">
        <f>30*6</f>
        <v>180</v>
      </c>
      <c r="F7" s="7"/>
      <c r="G7" s="7">
        <f>E7*150</f>
        <v>27000</v>
      </c>
      <c r="H7" s="5">
        <v>50</v>
      </c>
      <c r="I7" s="12">
        <f t="shared" si="0"/>
        <v>13500</v>
      </c>
      <c r="J7" s="4"/>
    </row>
    <row r="8" spans="1:10" s="1" customFormat="1" ht="13.5">
      <c r="A8" s="39" t="s">
        <v>25</v>
      </c>
      <c r="B8" s="41"/>
      <c r="C8" s="9"/>
      <c r="D8" s="9"/>
      <c r="E8" s="9"/>
      <c r="F8" s="9"/>
      <c r="G8" s="10">
        <f>SUM(G5:G7)</f>
        <v>155040</v>
      </c>
      <c r="H8" s="8"/>
      <c r="I8" s="13">
        <f>SUM(I5:I7)</f>
        <v>77520</v>
      </c>
      <c r="J8" s="4"/>
    </row>
    <row r="9" spans="1:10" s="1" customFormat="1" ht="13.5">
      <c r="H9" s="14"/>
      <c r="I9" s="14"/>
    </row>
    <row r="10" spans="1:10" s="1" customFormat="1" ht="13.5">
      <c r="H10" s="14"/>
      <c r="I10" s="15"/>
    </row>
    <row r="11" spans="1:10" s="1" customFormat="1" ht="13.5">
      <c r="H11" s="14"/>
      <c r="I11" s="16"/>
    </row>
    <row r="12" spans="1:10" s="1" customFormat="1" ht="13.5"/>
  </sheetData>
  <mergeCells count="9">
    <mergeCell ref="A8:B8"/>
    <mergeCell ref="A1:J1"/>
    <mergeCell ref="A2:J2"/>
    <mergeCell ref="A3:A4"/>
    <mergeCell ref="B3:B4"/>
    <mergeCell ref="C3:C4"/>
    <mergeCell ref="D3:D4"/>
    <mergeCell ref="E3:E4"/>
    <mergeCell ref="F3:I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房产建筑物</vt:lpstr>
      <vt:lpstr>设备</vt:lpstr>
      <vt:lpstr>房产建筑物1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高德丰</cp:lastModifiedBy>
  <dcterms:created xsi:type="dcterms:W3CDTF">2016-08-12T03:16:00Z</dcterms:created>
  <dcterms:modified xsi:type="dcterms:W3CDTF">2021-12-17T09:01:56Z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B68651ED3AAE4E10B2D2D277D20AB529</vt:lpwstr>
  </property>
</Properties>
</file>