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810" activeTab="0"/>
  </bookViews>
  <sheets>
    <sheet name="3#15#16#门市" sheetId="1" r:id="rId1"/>
    <sheet name="3#办公用房" sheetId="2" r:id="rId2"/>
    <sheet name="11#住宅" sheetId="3" r:id="rId3"/>
    <sheet name="12#住宅" sheetId="4" r:id="rId4"/>
    <sheet name="15#住宅" sheetId="5" r:id="rId5"/>
    <sheet name="16#住宅" sheetId="6" r:id="rId6"/>
    <sheet name="1期6层楼" sheetId="7" r:id="rId7"/>
  </sheets>
  <definedNames/>
  <calcPr fullCalcOnLoad="1"/>
</workbook>
</file>

<file path=xl/sharedStrings.xml><?xml version="1.0" encoding="utf-8"?>
<sst xmlns="http://schemas.openxmlformats.org/spreadsheetml/2006/main" count="657" uniqueCount="107">
  <si>
    <t>固定资产-房地产评估明细表</t>
  </si>
  <si>
    <t>评估基准日：2021年7月19日</t>
  </si>
  <si>
    <t>资产占有单位：铁岭市龙腾房地产开发有限责任公司                                                  单位：元</t>
  </si>
  <si>
    <t>序号</t>
  </si>
  <si>
    <t>建筑物名称</t>
  </si>
  <si>
    <t>楼号</t>
  </si>
  <si>
    <t>门牌号</t>
  </si>
  <si>
    <t>结构</t>
  </si>
  <si>
    <t>建筑面积（平方米）</t>
  </si>
  <si>
    <t>评估单价</t>
  </si>
  <si>
    <t>评估价值</t>
  </si>
  <si>
    <t>备注</t>
  </si>
  <si>
    <t>门市房</t>
  </si>
  <si>
    <t>昌图县八面城镇东街7组174幢3号楼</t>
  </si>
  <si>
    <t>1-2</t>
  </si>
  <si>
    <t>框架</t>
  </si>
  <si>
    <t>坐落：昌图县八面城镇龙腾馨苑小区。</t>
  </si>
  <si>
    <t>昌图县八面城镇东街7组186幢15号楼</t>
  </si>
  <si>
    <t>1-1</t>
  </si>
  <si>
    <t>1-3</t>
  </si>
  <si>
    <t>1-4</t>
  </si>
  <si>
    <t>1-5</t>
  </si>
  <si>
    <t>1-7</t>
  </si>
  <si>
    <t>1-8</t>
  </si>
  <si>
    <t>昌图县八面城镇东街7组187幢16号楼</t>
  </si>
  <si>
    <t>1-6</t>
  </si>
  <si>
    <t>合计</t>
  </si>
  <si>
    <t>办公用房</t>
  </si>
  <si>
    <t>八面城镇东街7组174栋3#楼</t>
  </si>
  <si>
    <r>
      <t>1</t>
    </r>
    <r>
      <rPr>
        <sz val="12"/>
        <color indexed="8"/>
        <rFont val="宋体"/>
        <family val="0"/>
      </rPr>
      <t>-3-1</t>
    </r>
  </si>
  <si>
    <r>
      <t>1</t>
    </r>
    <r>
      <rPr>
        <sz val="12"/>
        <color indexed="8"/>
        <rFont val="宋体"/>
        <family val="0"/>
      </rPr>
      <t>-3-2</t>
    </r>
  </si>
  <si>
    <r>
      <t>1</t>
    </r>
    <r>
      <rPr>
        <sz val="12"/>
        <color indexed="8"/>
        <rFont val="宋体"/>
        <family val="0"/>
      </rPr>
      <t>-3-3</t>
    </r>
  </si>
  <si>
    <r>
      <t>1</t>
    </r>
    <r>
      <rPr>
        <sz val="12"/>
        <color indexed="8"/>
        <rFont val="宋体"/>
        <family val="0"/>
      </rPr>
      <t>-3-4</t>
    </r>
  </si>
  <si>
    <r>
      <t>1</t>
    </r>
    <r>
      <rPr>
        <sz val="12"/>
        <color indexed="8"/>
        <rFont val="宋体"/>
        <family val="0"/>
      </rPr>
      <t>-3-5</t>
    </r>
  </si>
  <si>
    <r>
      <t>1</t>
    </r>
    <r>
      <rPr>
        <sz val="12"/>
        <color indexed="8"/>
        <rFont val="宋体"/>
        <family val="0"/>
      </rPr>
      <t>-3-6</t>
    </r>
  </si>
  <si>
    <t>应收未收款明细表</t>
  </si>
  <si>
    <t>住宅</t>
  </si>
  <si>
    <t>昌图县八面城镇东街7组182幢11#楼</t>
  </si>
  <si>
    <t>1-1-1</t>
  </si>
  <si>
    <t>龙腾馨苑</t>
  </si>
  <si>
    <t>1-1-2</t>
  </si>
  <si>
    <t>1-2-2</t>
  </si>
  <si>
    <t>1-6-1</t>
  </si>
  <si>
    <t>1-6-2</t>
  </si>
  <si>
    <t>1-11-1</t>
  </si>
  <si>
    <t>1-11-2</t>
  </si>
  <si>
    <t>2-1-1</t>
  </si>
  <si>
    <t>2-1-2</t>
  </si>
  <si>
    <t>2-6-1</t>
  </si>
  <si>
    <t>2-6-2</t>
  </si>
  <si>
    <t>2-10-1</t>
  </si>
  <si>
    <t>2-11-1</t>
  </si>
  <si>
    <t>2-11-2</t>
  </si>
  <si>
    <t>3-1-1</t>
  </si>
  <si>
    <t>3-1-2</t>
  </si>
  <si>
    <t>3-4-1</t>
  </si>
  <si>
    <t>3-7-1</t>
  </si>
  <si>
    <t>3-8-1</t>
  </si>
  <si>
    <t>3-8-2</t>
  </si>
  <si>
    <t>3-10-1</t>
  </si>
  <si>
    <t>3-11-1</t>
  </si>
  <si>
    <t>3-11-2</t>
  </si>
  <si>
    <t>4-1-1</t>
  </si>
  <si>
    <t>4-7-2</t>
  </si>
  <si>
    <t>4-8-2</t>
  </si>
  <si>
    <t>4-10-1</t>
  </si>
  <si>
    <t>4-10-2</t>
  </si>
  <si>
    <t>4-11-1</t>
  </si>
  <si>
    <t>4-11-2</t>
  </si>
  <si>
    <t>昌图县八面城镇东街7组183幢12#楼</t>
  </si>
  <si>
    <t>1-9-1</t>
  </si>
  <si>
    <t>1-10-2</t>
  </si>
  <si>
    <t>2-10-2</t>
  </si>
  <si>
    <t>4-1-2</t>
  </si>
  <si>
    <t>4-8-1</t>
  </si>
  <si>
    <t>4-9-2</t>
  </si>
  <si>
    <t>昌图县八面城镇东街7组186幢15#楼</t>
  </si>
  <si>
    <t>1-4-1</t>
  </si>
  <si>
    <t>1-5-1</t>
  </si>
  <si>
    <t>1-5-2</t>
  </si>
  <si>
    <t>2-5-1</t>
  </si>
  <si>
    <t>2-5-2</t>
  </si>
  <si>
    <t>3-4-2</t>
  </si>
  <si>
    <t>3-5-1</t>
  </si>
  <si>
    <t>3-5-2</t>
  </si>
  <si>
    <t>4-2-1</t>
  </si>
  <si>
    <t>4-5-1</t>
  </si>
  <si>
    <t>4-5-2</t>
  </si>
  <si>
    <t>5-5-1</t>
  </si>
  <si>
    <t>昌图县八面城镇东街7组187幢16#楼</t>
  </si>
  <si>
    <t>1-4-2</t>
  </si>
  <si>
    <t>2-2-1</t>
  </si>
  <si>
    <t>2-2-2</t>
  </si>
  <si>
    <t>2-4-1</t>
  </si>
  <si>
    <t>2-4-2</t>
  </si>
  <si>
    <t>3-3-2</t>
  </si>
  <si>
    <t>昌图县八面城镇东街7组178幢7号楼</t>
  </si>
  <si>
    <t>砖混</t>
  </si>
  <si>
    <t>3-6-1</t>
  </si>
  <si>
    <t>昌图县八面城镇东街7组179幢8号楼</t>
  </si>
  <si>
    <t>4-6-1</t>
  </si>
  <si>
    <t>4-6-2</t>
  </si>
  <si>
    <t>昌图县八面城镇东街7组180幢9号楼</t>
  </si>
  <si>
    <r>
      <t>4</t>
    </r>
    <r>
      <rPr>
        <sz val="12"/>
        <color indexed="8"/>
        <rFont val="宋体"/>
        <family val="0"/>
      </rPr>
      <t>-6-2</t>
    </r>
  </si>
  <si>
    <t>昌图县八面城镇东街7组184幢13号楼</t>
  </si>
  <si>
    <t>昌图县八面城镇东街7组185幢14号楼</t>
  </si>
  <si>
    <t>昌图县八面城镇东街7组188幢17号楼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</si>
</sst>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.00;\-&quot;￥&quot;#,##0.00"/>
    <numFmt numFmtId="178" formatCode="_-* #,##0_-;\-* #,##0_-;_-* &quot;-&quot;_-;_-@_-"/>
    <numFmt numFmtId="179" formatCode="_-* #,##0.00_-;\-* #,##0.00_-;_-* &quot;-&quot;??_-;_-@_-"/>
    <numFmt numFmtId="180" formatCode="#,##0.00_);[Red]\(#,##0.00\)"/>
    <numFmt numFmtId="181" formatCode="#,##0.00_ "/>
  </numFmts>
  <fonts count="76">
    <font>
      <sz val="12"/>
      <color indexed="8"/>
      <name val="宋体"/>
      <family val="0"/>
    </font>
    <font>
      <sz val="11"/>
      <name val="宋体"/>
      <family val="0"/>
    </font>
    <font>
      <u val="double"/>
      <sz val="12"/>
      <name val="宋体"/>
      <family val="0"/>
    </font>
    <font>
      <sz val="12"/>
      <name val="宋体"/>
      <family val="0"/>
    </font>
    <font>
      <u val="double"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u val="double"/>
      <sz val="14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8"/>
      <color indexed="9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u val="double"/>
      <sz val="14"/>
      <color indexed="8"/>
      <name val="宋体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b/>
      <sz val="18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4"/>
      <name val="Calibri"/>
      <family val="0"/>
    </font>
    <font>
      <sz val="9"/>
      <name val="Calibri"/>
      <family val="0"/>
    </font>
    <font>
      <sz val="12"/>
      <name val="Calibri"/>
      <family val="0"/>
    </font>
    <font>
      <u val="double"/>
      <sz val="12"/>
      <name val="Calibri"/>
      <family val="0"/>
    </font>
    <font>
      <b/>
      <sz val="10"/>
      <name val="Calibri"/>
      <family val="0"/>
    </font>
    <font>
      <u val="double"/>
      <sz val="10"/>
      <name val="Calibri"/>
      <family val="0"/>
    </font>
    <font>
      <sz val="8"/>
      <name val="Calibri"/>
      <family val="0"/>
    </font>
    <font>
      <b/>
      <sz val="18"/>
      <color theme="0"/>
      <name val="宋体"/>
      <family val="0"/>
    </font>
    <font>
      <b/>
      <sz val="14"/>
      <color theme="1"/>
      <name val="宋体"/>
      <family val="0"/>
    </font>
    <font>
      <sz val="16"/>
      <color theme="1"/>
      <name val="宋体"/>
      <family val="0"/>
    </font>
    <font>
      <sz val="14"/>
      <color theme="1"/>
      <name val="宋体"/>
      <family val="0"/>
    </font>
    <font>
      <u val="double"/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60" fillId="0" borderId="0">
      <alignment/>
      <protection/>
    </xf>
  </cellStyleXfs>
  <cellXfs count="105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63" fillId="0" borderId="9" xfId="63" applyFont="1" applyFill="1" applyBorder="1" applyAlignment="1">
      <alignment horizontal="center" vertical="center"/>
      <protection/>
    </xf>
    <xf numFmtId="0" fontId="62" fillId="0" borderId="9" xfId="63" applyFont="1" applyFill="1" applyBorder="1" applyAlignment="1">
      <alignment horizontal="center" vertical="center"/>
      <protection/>
    </xf>
    <xf numFmtId="0" fontId="64" fillId="0" borderId="9" xfId="63" applyFont="1" applyFill="1" applyBorder="1" applyAlignment="1">
      <alignment horizontal="center" vertical="center"/>
      <protection/>
    </xf>
    <xf numFmtId="49" fontId="64" fillId="0" borderId="9" xfId="63" applyNumberFormat="1" applyFont="1" applyFill="1" applyBorder="1" applyAlignment="1">
      <alignment horizontal="center" vertical="center"/>
      <protection/>
    </xf>
    <xf numFmtId="180" fontId="65" fillId="0" borderId="9" xfId="63" applyNumberFormat="1" applyFont="1" applyFill="1" applyBorder="1" applyAlignment="1">
      <alignment horizontal="center" vertical="center"/>
      <protection/>
    </xf>
    <xf numFmtId="0" fontId="6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181" fontId="0" fillId="0" borderId="9" xfId="0" applyNumberFormat="1" applyFont="1" applyFill="1" applyBorder="1" applyAlignment="1">
      <alignment horizontal="center" vertical="center" wrapText="1"/>
    </xf>
    <xf numFmtId="181" fontId="66" fillId="0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181" fontId="66" fillId="0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181" fontId="66" fillId="0" borderId="9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180" fontId="10" fillId="0" borderId="0" xfId="0" applyNumberFormat="1" applyFont="1" applyFill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left" vertical="center"/>
    </xf>
    <xf numFmtId="0" fontId="63" fillId="0" borderId="9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center" vertical="center" wrapText="1"/>
    </xf>
    <xf numFmtId="181" fontId="66" fillId="33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Border="1" applyAlignment="1">
      <alignment horizontal="center" vertical="center" wrapText="1"/>
    </xf>
    <xf numFmtId="0" fontId="65" fillId="0" borderId="9" xfId="63" applyFont="1" applyFill="1" applyBorder="1" applyAlignment="1">
      <alignment horizontal="center" vertical="center"/>
      <protection/>
    </xf>
    <xf numFmtId="180" fontId="70" fillId="0" borderId="9" xfId="63" applyNumberFormat="1" applyFont="1" applyFill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81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Alignment="1">
      <alignment vertical="center"/>
    </xf>
    <xf numFmtId="0" fontId="74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right"/>
    </xf>
    <xf numFmtId="0" fontId="74" fillId="0" borderId="0" xfId="0" applyFont="1" applyFill="1" applyAlignment="1">
      <alignment horizontal="left"/>
    </xf>
    <xf numFmtId="0" fontId="75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1" fontId="0" fillId="0" borderId="9" xfId="0" applyNumberFormat="1" applyFont="1" applyFill="1" applyBorder="1" applyAlignment="1">
      <alignment horizontal="center" vertical="center"/>
    </xf>
    <xf numFmtId="181" fontId="66" fillId="0" borderId="9" xfId="0" applyNumberFormat="1" applyFont="1" applyFill="1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center" vertical="center"/>
    </xf>
    <xf numFmtId="181" fontId="66" fillId="0" borderId="9" xfId="0" applyNumberFormat="1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81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1" fontId="3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SheetLayoutView="100" workbookViewId="0" topLeftCell="A10">
      <selection activeCell="H26" sqref="H26"/>
    </sheetView>
  </sheetViews>
  <sheetFormatPr defaultColWidth="9.00390625" defaultRowHeight="14.25"/>
  <cols>
    <col min="1" max="1" width="8.75390625" style="1" customWidth="1"/>
    <col min="2" max="2" width="11.375" style="1" customWidth="1"/>
    <col min="3" max="3" width="25.375" style="1" customWidth="1"/>
    <col min="4" max="4" width="10.875" style="3" customWidth="1"/>
    <col min="5" max="5" width="8.625" style="1" customWidth="1"/>
    <col min="6" max="6" width="15.875" style="4" customWidth="1"/>
    <col min="7" max="7" width="14.00390625" style="1" customWidth="1"/>
    <col min="8" max="8" width="19.375" style="1" customWidth="1"/>
    <col min="9" max="9" width="9.625" style="1" customWidth="1"/>
    <col min="10" max="16384" width="9.00390625" style="1" customWidth="1"/>
  </cols>
  <sheetData>
    <row r="1" spans="1:9" s="1" customFormat="1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22.5" customHeight="1">
      <c r="A3" s="8" t="s">
        <v>2</v>
      </c>
      <c r="B3" s="8"/>
      <c r="C3" s="8"/>
      <c r="D3" s="8"/>
      <c r="E3" s="8"/>
      <c r="F3" s="8"/>
      <c r="G3" s="8"/>
      <c r="H3" s="8"/>
      <c r="I3" s="8"/>
    </row>
    <row r="4" spans="1:9" s="2" customFormat="1" ht="24" customHeight="1">
      <c r="A4" s="11" t="s">
        <v>3</v>
      </c>
      <c r="B4" s="10" t="s">
        <v>4</v>
      </c>
      <c r="C4" s="11" t="s">
        <v>5</v>
      </c>
      <c r="D4" s="12" t="s">
        <v>6</v>
      </c>
      <c r="E4" s="11" t="s">
        <v>7</v>
      </c>
      <c r="F4" s="13" t="s">
        <v>8</v>
      </c>
      <c r="G4" s="14" t="s">
        <v>9</v>
      </c>
      <c r="H4" s="14" t="s">
        <v>10</v>
      </c>
      <c r="I4" s="14" t="s">
        <v>11</v>
      </c>
    </row>
    <row r="5" spans="1:9" s="2" customFormat="1" ht="24" customHeight="1">
      <c r="A5" s="92">
        <v>1</v>
      </c>
      <c r="B5" s="92" t="s">
        <v>12</v>
      </c>
      <c r="C5" s="93" t="s">
        <v>13</v>
      </c>
      <c r="D5" s="94" t="s">
        <v>14</v>
      </c>
      <c r="E5" s="92" t="s">
        <v>15</v>
      </c>
      <c r="F5" s="95">
        <v>750.99</v>
      </c>
      <c r="G5" s="86">
        <v>6000</v>
      </c>
      <c r="H5" s="86">
        <f aca="true" t="shared" si="0" ref="H5:H19">F5*G5</f>
        <v>4505940</v>
      </c>
      <c r="I5" s="89" t="s">
        <v>16</v>
      </c>
    </row>
    <row r="6" spans="1:9" s="2" customFormat="1" ht="24" customHeight="1">
      <c r="A6" s="92">
        <v>2</v>
      </c>
      <c r="B6" s="92" t="s">
        <v>12</v>
      </c>
      <c r="C6" s="93" t="s">
        <v>17</v>
      </c>
      <c r="D6" s="94" t="s">
        <v>18</v>
      </c>
      <c r="E6" s="92" t="s">
        <v>15</v>
      </c>
      <c r="F6" s="95">
        <v>67.38</v>
      </c>
      <c r="G6" s="86">
        <v>5000</v>
      </c>
      <c r="H6" s="86">
        <f t="shared" si="0"/>
        <v>336900</v>
      </c>
      <c r="I6" s="90"/>
    </row>
    <row r="7" spans="1:9" s="2" customFormat="1" ht="24" customHeight="1">
      <c r="A7" s="92">
        <v>3</v>
      </c>
      <c r="B7" s="92" t="s">
        <v>12</v>
      </c>
      <c r="C7" s="93" t="s">
        <v>17</v>
      </c>
      <c r="D7" s="94" t="s">
        <v>14</v>
      </c>
      <c r="E7" s="92" t="s">
        <v>15</v>
      </c>
      <c r="F7" s="95">
        <v>67.73</v>
      </c>
      <c r="G7" s="86">
        <v>5000</v>
      </c>
      <c r="H7" s="86">
        <f t="shared" si="0"/>
        <v>338650</v>
      </c>
      <c r="I7" s="90"/>
    </row>
    <row r="8" spans="1:9" s="2" customFormat="1" ht="24" customHeight="1">
      <c r="A8" s="92">
        <v>4</v>
      </c>
      <c r="B8" s="92" t="s">
        <v>12</v>
      </c>
      <c r="C8" s="93" t="s">
        <v>17</v>
      </c>
      <c r="D8" s="94" t="s">
        <v>19</v>
      </c>
      <c r="E8" s="92" t="s">
        <v>15</v>
      </c>
      <c r="F8" s="95">
        <v>67.73</v>
      </c>
      <c r="G8" s="86">
        <v>5000</v>
      </c>
      <c r="H8" s="86">
        <f t="shared" si="0"/>
        <v>338650</v>
      </c>
      <c r="I8" s="90"/>
    </row>
    <row r="9" spans="1:9" s="2" customFormat="1" ht="24" customHeight="1">
      <c r="A9" s="92">
        <v>5</v>
      </c>
      <c r="B9" s="92" t="s">
        <v>12</v>
      </c>
      <c r="C9" s="93" t="s">
        <v>17</v>
      </c>
      <c r="D9" s="94" t="s">
        <v>20</v>
      </c>
      <c r="E9" s="92" t="s">
        <v>15</v>
      </c>
      <c r="F9" s="95">
        <v>67.38</v>
      </c>
      <c r="G9" s="86">
        <v>5000</v>
      </c>
      <c r="H9" s="86">
        <f t="shared" si="0"/>
        <v>336900</v>
      </c>
      <c r="I9" s="90"/>
    </row>
    <row r="10" spans="1:9" s="2" customFormat="1" ht="24" customHeight="1">
      <c r="A10" s="92">
        <v>6</v>
      </c>
      <c r="B10" s="92" t="s">
        <v>12</v>
      </c>
      <c r="C10" s="93" t="s">
        <v>17</v>
      </c>
      <c r="D10" s="94" t="s">
        <v>21</v>
      </c>
      <c r="E10" s="92" t="s">
        <v>15</v>
      </c>
      <c r="F10" s="95">
        <v>69.71</v>
      </c>
      <c r="G10" s="86">
        <v>5000</v>
      </c>
      <c r="H10" s="86">
        <f t="shared" si="0"/>
        <v>348549.99999999994</v>
      </c>
      <c r="I10" s="90"/>
    </row>
    <row r="11" spans="1:9" s="2" customFormat="1" ht="24" customHeight="1">
      <c r="A11" s="92">
        <v>7</v>
      </c>
      <c r="B11" s="92" t="s">
        <v>12</v>
      </c>
      <c r="C11" s="93" t="s">
        <v>17</v>
      </c>
      <c r="D11" s="94" t="s">
        <v>22</v>
      </c>
      <c r="E11" s="92" t="s">
        <v>15</v>
      </c>
      <c r="F11" s="95">
        <v>70.06</v>
      </c>
      <c r="G11" s="86">
        <v>5000</v>
      </c>
      <c r="H11" s="86">
        <f t="shared" si="0"/>
        <v>350300</v>
      </c>
      <c r="I11" s="90"/>
    </row>
    <row r="12" spans="1:9" s="2" customFormat="1" ht="24" customHeight="1">
      <c r="A12" s="92">
        <v>8</v>
      </c>
      <c r="B12" s="92" t="s">
        <v>12</v>
      </c>
      <c r="C12" s="93" t="s">
        <v>17</v>
      </c>
      <c r="D12" s="94" t="s">
        <v>23</v>
      </c>
      <c r="E12" s="92" t="s">
        <v>15</v>
      </c>
      <c r="F12" s="95">
        <v>69.88</v>
      </c>
      <c r="G12" s="86">
        <v>5000</v>
      </c>
      <c r="H12" s="86">
        <f t="shared" si="0"/>
        <v>349400</v>
      </c>
      <c r="I12" s="90"/>
    </row>
    <row r="13" spans="1:9" s="1" customFormat="1" ht="24" customHeight="1">
      <c r="A13" s="92">
        <v>9</v>
      </c>
      <c r="B13" s="92" t="s">
        <v>12</v>
      </c>
      <c r="C13" s="93" t="s">
        <v>24</v>
      </c>
      <c r="D13" s="94" t="s">
        <v>18</v>
      </c>
      <c r="E13" s="92" t="s">
        <v>15</v>
      </c>
      <c r="F13" s="95">
        <v>78.6</v>
      </c>
      <c r="G13" s="86">
        <v>5000</v>
      </c>
      <c r="H13" s="86">
        <f t="shared" si="0"/>
        <v>393000</v>
      </c>
      <c r="I13" s="90"/>
    </row>
    <row r="14" spans="1:9" s="1" customFormat="1" ht="24" customHeight="1">
      <c r="A14" s="92">
        <v>10</v>
      </c>
      <c r="B14" s="92" t="s">
        <v>12</v>
      </c>
      <c r="C14" s="93" t="s">
        <v>24</v>
      </c>
      <c r="D14" s="94" t="s">
        <v>14</v>
      </c>
      <c r="E14" s="92" t="s">
        <v>15</v>
      </c>
      <c r="F14" s="95">
        <v>112.6</v>
      </c>
      <c r="G14" s="86">
        <v>5000</v>
      </c>
      <c r="H14" s="86">
        <f t="shared" si="0"/>
        <v>563000</v>
      </c>
      <c r="I14" s="90"/>
    </row>
    <row r="15" spans="1:9" s="1" customFormat="1" ht="24" customHeight="1">
      <c r="A15" s="92">
        <v>11</v>
      </c>
      <c r="B15" s="92" t="s">
        <v>12</v>
      </c>
      <c r="C15" s="93" t="s">
        <v>24</v>
      </c>
      <c r="D15" s="94" t="s">
        <v>19</v>
      </c>
      <c r="E15" s="92" t="s">
        <v>15</v>
      </c>
      <c r="F15" s="95">
        <v>78.62</v>
      </c>
      <c r="G15" s="86">
        <v>5000</v>
      </c>
      <c r="H15" s="86">
        <f t="shared" si="0"/>
        <v>393100</v>
      </c>
      <c r="I15" s="90"/>
    </row>
    <row r="16" spans="1:9" s="1" customFormat="1" ht="24" customHeight="1">
      <c r="A16" s="92">
        <v>12</v>
      </c>
      <c r="B16" s="92" t="s">
        <v>12</v>
      </c>
      <c r="C16" s="93" t="s">
        <v>24</v>
      </c>
      <c r="D16" s="94" t="s">
        <v>21</v>
      </c>
      <c r="E16" s="92" t="s">
        <v>15</v>
      </c>
      <c r="F16" s="95">
        <v>70.76</v>
      </c>
      <c r="G16" s="86">
        <v>5000</v>
      </c>
      <c r="H16" s="86">
        <f t="shared" si="0"/>
        <v>353800</v>
      </c>
      <c r="I16" s="90"/>
    </row>
    <row r="17" spans="1:9" s="1" customFormat="1" ht="24" customHeight="1">
      <c r="A17" s="92">
        <v>13</v>
      </c>
      <c r="B17" s="92" t="s">
        <v>12</v>
      </c>
      <c r="C17" s="93" t="s">
        <v>24</v>
      </c>
      <c r="D17" s="94" t="s">
        <v>25</v>
      </c>
      <c r="E17" s="92" t="s">
        <v>15</v>
      </c>
      <c r="F17" s="95">
        <v>75.04</v>
      </c>
      <c r="G17" s="86">
        <v>5000</v>
      </c>
      <c r="H17" s="86">
        <f t="shared" si="0"/>
        <v>375200.00000000006</v>
      </c>
      <c r="I17" s="90"/>
    </row>
    <row r="18" spans="1:9" s="1" customFormat="1" ht="24" customHeight="1">
      <c r="A18" s="22" t="s">
        <v>26</v>
      </c>
      <c r="B18" s="22"/>
      <c r="C18" s="23"/>
      <c r="D18" s="24"/>
      <c r="E18" s="25"/>
      <c r="F18" s="26">
        <f>SUM(F5:F17)</f>
        <v>1646.4799999999998</v>
      </c>
      <c r="G18" s="27"/>
      <c r="H18" s="88">
        <f>SUM(H5:H17)</f>
        <v>8983390</v>
      </c>
      <c r="I18" s="91"/>
    </row>
    <row r="19" spans="1:12" s="1" customFormat="1" ht="45" customHeight="1">
      <c r="A19" s="96"/>
      <c r="B19" s="96"/>
      <c r="C19" s="96"/>
      <c r="D19" s="96"/>
      <c r="E19" s="96"/>
      <c r="F19" s="96"/>
      <c r="H19" s="97">
        <f>'3#办公用房'!H11</f>
        <v>1854320</v>
      </c>
      <c r="K19" s="80"/>
      <c r="L19" s="80"/>
    </row>
    <row r="20" spans="1:8" s="1" customFormat="1" ht="18" customHeight="1">
      <c r="A20" s="98"/>
      <c r="B20" s="98"/>
      <c r="C20" s="99"/>
      <c r="D20" s="100"/>
      <c r="E20" s="100"/>
      <c r="F20" s="100"/>
      <c r="H20" s="97">
        <f>'11#住宅'!I35</f>
        <v>8744402</v>
      </c>
    </row>
    <row r="21" spans="1:8" s="1" customFormat="1" ht="18" customHeight="1">
      <c r="A21" s="29"/>
      <c r="B21" s="101"/>
      <c r="C21" s="102"/>
      <c r="D21" s="100"/>
      <c r="E21" s="100"/>
      <c r="F21" s="100"/>
      <c r="H21" s="97">
        <f>'12#住宅'!I31</f>
        <v>7576224</v>
      </c>
    </row>
    <row r="22" spans="1:8" s="1" customFormat="1" ht="18" customHeight="1">
      <c r="A22" s="29"/>
      <c r="B22" s="30"/>
      <c r="C22" s="30"/>
      <c r="D22" s="30"/>
      <c r="E22" s="29"/>
      <c r="F22" s="30"/>
      <c r="H22" s="97">
        <f>'15#住宅'!I18</f>
        <v>5410007</v>
      </c>
    </row>
    <row r="23" spans="1:8" s="1" customFormat="1" ht="18" customHeight="1">
      <c r="A23" s="29"/>
      <c r="B23" s="30"/>
      <c r="C23" s="30"/>
      <c r="D23" s="30"/>
      <c r="E23" s="29"/>
      <c r="F23" s="30"/>
      <c r="H23" s="97">
        <f>'16#住宅'!I18</f>
        <v>6078045</v>
      </c>
    </row>
    <row r="24" spans="1:8" s="1" customFormat="1" ht="18" customHeight="1">
      <c r="A24" s="29"/>
      <c r="B24" s="30"/>
      <c r="C24" s="30"/>
      <c r="D24" s="30"/>
      <c r="E24" s="29"/>
      <c r="F24" s="30"/>
      <c r="H24" s="97">
        <f>'1期6层楼'!H20</f>
        <v>2789400</v>
      </c>
    </row>
    <row r="25" spans="1:8" s="1" customFormat="1" ht="18" customHeight="1">
      <c r="A25" s="29"/>
      <c r="B25" s="30"/>
      <c r="C25" s="30"/>
      <c r="D25" s="30"/>
      <c r="E25" s="29"/>
      <c r="F25" s="30"/>
      <c r="H25" s="103"/>
    </row>
    <row r="26" spans="1:8" s="1" customFormat="1" ht="18" customHeight="1">
      <c r="A26" s="29"/>
      <c r="B26" s="30"/>
      <c r="C26" s="30"/>
      <c r="D26" s="30"/>
      <c r="E26" s="29"/>
      <c r="F26" s="30"/>
      <c r="G26" s="104" t="s">
        <v>26</v>
      </c>
      <c r="H26" s="97">
        <f>SUM(H18:H25)</f>
        <v>41435788</v>
      </c>
    </row>
    <row r="27" spans="1:6" s="1" customFormat="1" ht="15" customHeight="1">
      <c r="A27" s="29"/>
      <c r="B27" s="30"/>
      <c r="C27" s="30"/>
      <c r="D27" s="30"/>
      <c r="E27" s="29"/>
      <c r="F27" s="30"/>
    </row>
    <row r="28" spans="1:6" s="1" customFormat="1" ht="15" customHeight="1">
      <c r="A28" s="29"/>
      <c r="B28" s="30"/>
      <c r="C28" s="30"/>
      <c r="D28" s="30"/>
      <c r="E28" s="29"/>
      <c r="F28" s="30"/>
    </row>
    <row r="29" spans="1:6" s="1" customFormat="1" ht="15" customHeight="1">
      <c r="A29" s="30"/>
      <c r="B29" s="30"/>
      <c r="C29" s="30"/>
      <c r="D29" s="30"/>
      <c r="E29" s="31"/>
      <c r="F29" s="30"/>
    </row>
    <row r="30" spans="1:6" s="1" customFormat="1" ht="15" customHeight="1">
      <c r="A30" s="30"/>
      <c r="B30" s="30"/>
      <c r="C30" s="30"/>
      <c r="D30" s="30"/>
      <c r="E30" s="29"/>
      <c r="F30" s="32"/>
    </row>
    <row r="31" spans="1:6" s="1" customFormat="1" ht="15" customHeight="1">
      <c r="A31" s="33"/>
      <c r="B31" s="33"/>
      <c r="C31" s="33"/>
      <c r="D31" s="33"/>
      <c r="E31" s="33"/>
      <c r="F31" s="33"/>
    </row>
    <row r="32" spans="1:6" s="1" customFormat="1" ht="15" customHeight="1">
      <c r="A32" s="34"/>
      <c r="B32" s="34"/>
      <c r="C32" s="34"/>
      <c r="D32" s="35"/>
      <c r="E32" s="34"/>
      <c r="F32" s="36"/>
    </row>
    <row r="33" spans="1:6" s="1" customFormat="1" ht="15" customHeight="1">
      <c r="A33" s="37"/>
      <c r="B33" s="37"/>
      <c r="C33" s="37"/>
      <c r="D33" s="38"/>
      <c r="E33" s="38"/>
      <c r="F33" s="4"/>
    </row>
    <row r="34" spans="4:6" s="1" customFormat="1" ht="15" customHeight="1">
      <c r="D34" s="3"/>
      <c r="F34" s="4"/>
    </row>
    <row r="35" spans="4:6" s="1" customFormat="1" ht="15" customHeight="1">
      <c r="D35" s="3"/>
      <c r="F35" s="4"/>
    </row>
  </sheetData>
  <sheetProtection/>
  <mergeCells count="12">
    <mergeCell ref="A1:I1"/>
    <mergeCell ref="A2:I2"/>
    <mergeCell ref="A3:I3"/>
    <mergeCell ref="A18:B18"/>
    <mergeCell ref="D18:E18"/>
    <mergeCell ref="A19:F19"/>
    <mergeCell ref="D20:F20"/>
    <mergeCell ref="D21:F21"/>
    <mergeCell ref="A31:F31"/>
    <mergeCell ref="A33:B33"/>
    <mergeCell ref="D33:E33"/>
    <mergeCell ref="I5:I17"/>
  </mergeCells>
  <printOptions horizontalCentered="1" verticalCentered="1"/>
  <pageMargins left="0.3576388888888889" right="0.3576388888888889" top="0.40902777777777777" bottom="0.4090277777777777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00" workbookViewId="0" topLeftCell="A1">
      <selection activeCell="D13" sqref="D13:F13"/>
    </sheetView>
  </sheetViews>
  <sheetFormatPr defaultColWidth="9.00390625" defaultRowHeight="14.25"/>
  <cols>
    <col min="1" max="1" width="8.75390625" style="1" customWidth="1"/>
    <col min="2" max="2" width="11.375" style="1" customWidth="1"/>
    <col min="3" max="3" width="25.375" style="1" customWidth="1"/>
    <col min="4" max="4" width="10.875" style="3" customWidth="1"/>
    <col min="5" max="5" width="8.625" style="1" customWidth="1"/>
    <col min="6" max="6" width="15.875" style="4" customWidth="1"/>
    <col min="7" max="7" width="14.00390625" style="1" customWidth="1"/>
    <col min="8" max="8" width="17.375" style="1" customWidth="1"/>
    <col min="9" max="9" width="9.625" style="1" customWidth="1"/>
    <col min="10" max="16384" width="9.00390625" style="1" customWidth="1"/>
  </cols>
  <sheetData>
    <row r="1" spans="1:9" s="1" customFormat="1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22.5" customHeight="1">
      <c r="A3" s="8" t="s">
        <v>2</v>
      </c>
      <c r="B3" s="8"/>
      <c r="C3" s="8"/>
      <c r="D3" s="8"/>
      <c r="E3" s="8"/>
      <c r="F3" s="8"/>
      <c r="G3" s="8"/>
      <c r="H3" s="8"/>
      <c r="I3" s="8"/>
    </row>
    <row r="4" spans="1:9" s="2" customFormat="1" ht="24" customHeight="1">
      <c r="A4" s="11" t="s">
        <v>3</v>
      </c>
      <c r="B4" s="10" t="s">
        <v>4</v>
      </c>
      <c r="C4" s="11" t="s">
        <v>5</v>
      </c>
      <c r="D4" s="12" t="s">
        <v>6</v>
      </c>
      <c r="E4" s="11" t="s">
        <v>7</v>
      </c>
      <c r="F4" s="13" t="s">
        <v>8</v>
      </c>
      <c r="G4" s="14" t="s">
        <v>9</v>
      </c>
      <c r="H4" s="14" t="s">
        <v>10</v>
      </c>
      <c r="I4" s="14" t="s">
        <v>11</v>
      </c>
    </row>
    <row r="5" spans="1:9" s="2" customFormat="1" ht="28.5" customHeight="1">
      <c r="A5" s="81">
        <v>1</v>
      </c>
      <c r="B5" s="82" t="s">
        <v>27</v>
      </c>
      <c r="C5" s="83" t="s">
        <v>28</v>
      </c>
      <c r="D5" s="84" t="s">
        <v>29</v>
      </c>
      <c r="E5" s="82" t="s">
        <v>15</v>
      </c>
      <c r="F5" s="85">
        <v>59.21</v>
      </c>
      <c r="G5" s="86">
        <v>4000</v>
      </c>
      <c r="H5" s="86">
        <f aca="true" t="shared" si="0" ref="H5:H17">F5*G5</f>
        <v>236840</v>
      </c>
      <c r="I5" s="89" t="s">
        <v>16</v>
      </c>
    </row>
    <row r="6" spans="1:9" s="2" customFormat="1" ht="28.5" customHeight="1">
      <c r="A6" s="81">
        <v>2</v>
      </c>
      <c r="B6" s="82" t="s">
        <v>27</v>
      </c>
      <c r="C6" s="83" t="s">
        <v>28</v>
      </c>
      <c r="D6" s="84" t="s">
        <v>30</v>
      </c>
      <c r="E6" s="82" t="s">
        <v>15</v>
      </c>
      <c r="F6" s="87">
        <v>88.09</v>
      </c>
      <c r="G6" s="86">
        <v>4000</v>
      </c>
      <c r="H6" s="86">
        <f t="shared" si="0"/>
        <v>352360</v>
      </c>
      <c r="I6" s="90"/>
    </row>
    <row r="7" spans="1:9" s="2" customFormat="1" ht="28.5" customHeight="1">
      <c r="A7" s="81">
        <v>3</v>
      </c>
      <c r="B7" s="82" t="s">
        <v>27</v>
      </c>
      <c r="C7" s="83" t="s">
        <v>28</v>
      </c>
      <c r="D7" s="84" t="s">
        <v>31</v>
      </c>
      <c r="E7" s="82" t="s">
        <v>15</v>
      </c>
      <c r="F7" s="85">
        <v>100.22</v>
      </c>
      <c r="G7" s="86">
        <v>4000</v>
      </c>
      <c r="H7" s="86">
        <f t="shared" si="0"/>
        <v>400880</v>
      </c>
      <c r="I7" s="90"/>
    </row>
    <row r="8" spans="1:9" s="2" customFormat="1" ht="28.5" customHeight="1">
      <c r="A8" s="81">
        <v>4</v>
      </c>
      <c r="B8" s="82" t="s">
        <v>27</v>
      </c>
      <c r="C8" s="83" t="s">
        <v>28</v>
      </c>
      <c r="D8" s="84" t="s">
        <v>32</v>
      </c>
      <c r="E8" s="82" t="s">
        <v>15</v>
      </c>
      <c r="F8" s="87">
        <v>79.92</v>
      </c>
      <c r="G8" s="86">
        <v>4000</v>
      </c>
      <c r="H8" s="86">
        <f t="shared" si="0"/>
        <v>319680</v>
      </c>
      <c r="I8" s="90"/>
    </row>
    <row r="9" spans="1:9" s="2" customFormat="1" ht="28.5" customHeight="1">
      <c r="A9" s="81">
        <v>5</v>
      </c>
      <c r="B9" s="82" t="s">
        <v>27</v>
      </c>
      <c r="C9" s="83" t="s">
        <v>28</v>
      </c>
      <c r="D9" s="84" t="s">
        <v>33</v>
      </c>
      <c r="E9" s="82" t="s">
        <v>15</v>
      </c>
      <c r="F9" s="85">
        <v>74.4</v>
      </c>
      <c r="G9" s="86">
        <v>4000</v>
      </c>
      <c r="H9" s="86">
        <f t="shared" si="0"/>
        <v>297600</v>
      </c>
      <c r="I9" s="90"/>
    </row>
    <row r="10" spans="1:9" s="2" customFormat="1" ht="28.5" customHeight="1">
      <c r="A10" s="81">
        <v>6</v>
      </c>
      <c r="B10" s="82" t="s">
        <v>27</v>
      </c>
      <c r="C10" s="83" t="s">
        <v>28</v>
      </c>
      <c r="D10" s="84" t="s">
        <v>34</v>
      </c>
      <c r="E10" s="82" t="s">
        <v>15</v>
      </c>
      <c r="F10" s="87">
        <v>61.74</v>
      </c>
      <c r="G10" s="86">
        <v>4000</v>
      </c>
      <c r="H10" s="86">
        <f t="shared" si="0"/>
        <v>246960</v>
      </c>
      <c r="I10" s="90"/>
    </row>
    <row r="11" spans="1:9" s="1" customFormat="1" ht="24" customHeight="1">
      <c r="A11" s="22" t="s">
        <v>26</v>
      </c>
      <c r="B11" s="22"/>
      <c r="C11" s="23"/>
      <c r="D11" s="24"/>
      <c r="E11" s="25"/>
      <c r="F11" s="26">
        <f>SUM(F5:F10)</f>
        <v>463.58000000000004</v>
      </c>
      <c r="G11" s="27"/>
      <c r="H11" s="88">
        <f>SUM(H5:H10)</f>
        <v>1854320</v>
      </c>
      <c r="I11" s="91"/>
    </row>
    <row r="12" spans="1:12" s="1" customFormat="1" ht="21.75" customHeight="1">
      <c r="A12" s="66" t="s">
        <v>35</v>
      </c>
      <c r="B12" s="66"/>
      <c r="C12" s="66"/>
      <c r="D12" s="66"/>
      <c r="E12" s="66"/>
      <c r="F12" s="66"/>
      <c r="K12" s="80"/>
      <c r="L12" s="80"/>
    </row>
    <row r="13" spans="1:6" s="1" customFormat="1" ht="33" customHeight="1">
      <c r="A13" s="67"/>
      <c r="B13" s="67"/>
      <c r="C13" s="68"/>
      <c r="D13" s="69"/>
      <c r="E13" s="69"/>
      <c r="F13" s="69"/>
    </row>
    <row r="14" spans="1:6" s="1" customFormat="1" ht="33.75" customHeight="1">
      <c r="A14" s="70"/>
      <c r="B14" s="71"/>
      <c r="C14" s="72"/>
      <c r="D14" s="69"/>
      <c r="E14" s="69"/>
      <c r="F14" s="69"/>
    </row>
    <row r="15" spans="1:6" s="1" customFormat="1" ht="15" customHeight="1">
      <c r="A15" s="70"/>
      <c r="B15" s="73"/>
      <c r="C15" s="73"/>
      <c r="D15" s="73"/>
      <c r="E15" s="70"/>
      <c r="F15" s="73"/>
    </row>
    <row r="16" spans="1:6" s="1" customFormat="1" ht="15" customHeight="1">
      <c r="A16" s="70"/>
      <c r="B16" s="73"/>
      <c r="C16" s="73"/>
      <c r="D16" s="73"/>
      <c r="E16" s="70"/>
      <c r="F16" s="73"/>
    </row>
    <row r="17" spans="1:6" s="1" customFormat="1" ht="15" customHeight="1">
      <c r="A17" s="70"/>
      <c r="B17" s="73"/>
      <c r="C17" s="73"/>
      <c r="D17" s="73"/>
      <c r="E17" s="70"/>
      <c r="F17" s="73"/>
    </row>
    <row r="18" spans="1:6" s="1" customFormat="1" ht="15" customHeight="1">
      <c r="A18" s="70"/>
      <c r="B18" s="73"/>
      <c r="C18" s="73"/>
      <c r="D18" s="73"/>
      <c r="E18" s="70"/>
      <c r="F18" s="73"/>
    </row>
    <row r="19" spans="1:6" s="1" customFormat="1" ht="15" customHeight="1">
      <c r="A19" s="70"/>
      <c r="B19" s="73"/>
      <c r="C19" s="73"/>
      <c r="D19" s="73"/>
      <c r="E19" s="70"/>
      <c r="F19" s="73"/>
    </row>
    <row r="20" spans="1:6" s="1" customFormat="1" ht="15" customHeight="1">
      <c r="A20" s="70"/>
      <c r="B20" s="73"/>
      <c r="C20" s="73"/>
      <c r="D20" s="73"/>
      <c r="E20" s="70"/>
      <c r="F20" s="73"/>
    </row>
    <row r="21" spans="1:6" s="1" customFormat="1" ht="15" customHeight="1">
      <c r="A21" s="70"/>
      <c r="B21" s="73"/>
      <c r="C21" s="73"/>
      <c r="D21" s="73"/>
      <c r="E21" s="70"/>
      <c r="F21" s="73"/>
    </row>
    <row r="22" spans="1:6" s="1" customFormat="1" ht="15" customHeight="1">
      <c r="A22" s="73"/>
      <c r="B22" s="73"/>
      <c r="C22" s="73"/>
      <c r="D22" s="73"/>
      <c r="E22" s="74"/>
      <c r="F22" s="73"/>
    </row>
    <row r="23" spans="1:6" s="1" customFormat="1" ht="15" customHeight="1">
      <c r="A23" s="73"/>
      <c r="B23" s="73"/>
      <c r="C23" s="73"/>
      <c r="D23" s="73"/>
      <c r="E23" s="70"/>
      <c r="F23" s="75"/>
    </row>
    <row r="24" spans="1:6" s="1" customFormat="1" ht="15" customHeight="1">
      <c r="A24" s="76"/>
      <c r="B24" s="76"/>
      <c r="C24" s="76"/>
      <c r="D24" s="76"/>
      <c r="E24" s="76"/>
      <c r="F24" s="76"/>
    </row>
    <row r="25" spans="1:6" s="1" customFormat="1" ht="15" customHeight="1">
      <c r="A25" s="77"/>
      <c r="B25" s="77"/>
      <c r="C25" s="77"/>
      <c r="D25" s="78"/>
      <c r="E25" s="77"/>
      <c r="F25" s="79"/>
    </row>
    <row r="26" spans="1:6" s="1" customFormat="1" ht="15" customHeight="1">
      <c r="A26" s="37"/>
      <c r="B26" s="37"/>
      <c r="C26" s="37"/>
      <c r="D26" s="38"/>
      <c r="E26" s="38"/>
      <c r="F26" s="4"/>
    </row>
    <row r="27" spans="4:6" s="1" customFormat="1" ht="15" customHeight="1">
      <c r="D27" s="3"/>
      <c r="F27" s="4"/>
    </row>
    <row r="28" spans="4:6" s="1" customFormat="1" ht="15" customHeight="1">
      <c r="D28" s="3"/>
      <c r="F28" s="4"/>
    </row>
  </sheetData>
  <sheetProtection/>
  <mergeCells count="12">
    <mergeCell ref="A1:I1"/>
    <mergeCell ref="A2:I2"/>
    <mergeCell ref="A3:I3"/>
    <mergeCell ref="A11:B11"/>
    <mergeCell ref="D11:E11"/>
    <mergeCell ref="A12:F12"/>
    <mergeCell ref="D13:F13"/>
    <mergeCell ref="D14:F14"/>
    <mergeCell ref="A24:F24"/>
    <mergeCell ref="A26:B26"/>
    <mergeCell ref="D26:E26"/>
    <mergeCell ref="I5:I10"/>
  </mergeCells>
  <printOptions horizontalCentered="1" verticalCentered="1"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SheetLayoutView="100" workbookViewId="0" topLeftCell="A1">
      <selection activeCell="M8" sqref="M8"/>
    </sheetView>
  </sheetViews>
  <sheetFormatPr defaultColWidth="9.00390625" defaultRowHeight="14.25"/>
  <cols>
    <col min="1" max="1" width="5.625" style="1" customWidth="1"/>
    <col min="2" max="2" width="11.375" style="1" customWidth="1"/>
    <col min="3" max="3" width="29.00390625" style="1" customWidth="1"/>
    <col min="4" max="4" width="10.875" style="3" customWidth="1"/>
    <col min="5" max="5" width="8.625" style="1" customWidth="1"/>
    <col min="6" max="6" width="15.50390625" style="4" customWidth="1"/>
    <col min="7" max="7" width="14.00390625" style="1" hidden="1" customWidth="1"/>
    <col min="8" max="8" width="14.00390625" style="1" customWidth="1"/>
    <col min="9" max="9" width="19.375" style="1" customWidth="1"/>
    <col min="10" max="10" width="9.625" style="5" customWidth="1"/>
    <col min="11" max="16384" width="9.00390625" style="1" customWidth="1"/>
  </cols>
  <sheetData>
    <row r="1" spans="1:10" s="1" customFormat="1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39"/>
    </row>
    <row r="2" spans="1:10" s="1" customFormat="1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40"/>
    </row>
    <row r="3" spans="1:10" s="1" customFormat="1" ht="2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41"/>
    </row>
    <row r="4" spans="1:10" s="2" customFormat="1" ht="24" customHeight="1">
      <c r="A4" s="9" t="s">
        <v>3</v>
      </c>
      <c r="B4" s="10" t="s">
        <v>4</v>
      </c>
      <c r="C4" s="11" t="s">
        <v>5</v>
      </c>
      <c r="D4" s="12" t="s">
        <v>6</v>
      </c>
      <c r="E4" s="11" t="s">
        <v>7</v>
      </c>
      <c r="F4" s="13" t="s">
        <v>8</v>
      </c>
      <c r="G4" s="14"/>
      <c r="H4" s="14" t="s">
        <v>9</v>
      </c>
      <c r="I4" s="14" t="s">
        <v>10</v>
      </c>
      <c r="J4" s="42" t="s">
        <v>11</v>
      </c>
    </row>
    <row r="5" spans="1:10" s="2" customFormat="1" ht="24" customHeight="1">
      <c r="A5" s="59">
        <v>1</v>
      </c>
      <c r="B5" s="59" t="s">
        <v>36</v>
      </c>
      <c r="C5" s="60" t="s">
        <v>37</v>
      </c>
      <c r="D5" s="61" t="s">
        <v>38</v>
      </c>
      <c r="E5" s="62" t="s">
        <v>15</v>
      </c>
      <c r="F5" s="18">
        <v>88.1</v>
      </c>
      <c r="G5" s="19">
        <v>3500</v>
      </c>
      <c r="H5" s="19">
        <f aca="true" t="shared" si="0" ref="H5:H34">G5-200</f>
        <v>3300</v>
      </c>
      <c r="I5" s="19">
        <f aca="true" t="shared" si="1" ref="I5:I34">F5*H5</f>
        <v>290730</v>
      </c>
      <c r="J5" s="43" t="s">
        <v>39</v>
      </c>
    </row>
    <row r="6" spans="1:10" s="2" customFormat="1" ht="24" customHeight="1">
      <c r="A6" s="59">
        <v>2</v>
      </c>
      <c r="B6" s="59" t="s">
        <v>36</v>
      </c>
      <c r="C6" s="60" t="s">
        <v>37</v>
      </c>
      <c r="D6" s="61" t="s">
        <v>40</v>
      </c>
      <c r="E6" s="62" t="s">
        <v>15</v>
      </c>
      <c r="F6" s="63">
        <v>92.48</v>
      </c>
      <c r="G6" s="19">
        <v>3500</v>
      </c>
      <c r="H6" s="19">
        <f t="shared" si="0"/>
        <v>3300</v>
      </c>
      <c r="I6" s="19">
        <f t="shared" si="1"/>
        <v>305184</v>
      </c>
      <c r="J6" s="43" t="s">
        <v>39</v>
      </c>
    </row>
    <row r="7" spans="1:10" s="2" customFormat="1" ht="24" customHeight="1">
      <c r="A7" s="59">
        <v>3</v>
      </c>
      <c r="B7" s="59" t="s">
        <v>36</v>
      </c>
      <c r="C7" s="60" t="s">
        <v>37</v>
      </c>
      <c r="D7" s="61" t="s">
        <v>41</v>
      </c>
      <c r="E7" s="62" t="s">
        <v>15</v>
      </c>
      <c r="F7" s="63">
        <v>92.48</v>
      </c>
      <c r="G7" s="19">
        <v>3100</v>
      </c>
      <c r="H7" s="19">
        <f t="shared" si="0"/>
        <v>2900</v>
      </c>
      <c r="I7" s="19">
        <f t="shared" si="1"/>
        <v>268192</v>
      </c>
      <c r="J7" s="43" t="s">
        <v>39</v>
      </c>
    </row>
    <row r="8" spans="1:10" s="2" customFormat="1" ht="24" customHeight="1">
      <c r="A8" s="59">
        <v>4</v>
      </c>
      <c r="B8" s="59" t="s">
        <v>36</v>
      </c>
      <c r="C8" s="60" t="s">
        <v>37</v>
      </c>
      <c r="D8" s="61" t="s">
        <v>42</v>
      </c>
      <c r="E8" s="62" t="s">
        <v>15</v>
      </c>
      <c r="F8" s="18">
        <v>88.1</v>
      </c>
      <c r="G8" s="19">
        <v>3300</v>
      </c>
      <c r="H8" s="19">
        <f t="shared" si="0"/>
        <v>3100</v>
      </c>
      <c r="I8" s="19">
        <f t="shared" si="1"/>
        <v>273110</v>
      </c>
      <c r="J8" s="43" t="s">
        <v>39</v>
      </c>
    </row>
    <row r="9" spans="1:10" s="2" customFormat="1" ht="24" customHeight="1">
      <c r="A9" s="59">
        <v>5</v>
      </c>
      <c r="B9" s="59" t="s">
        <v>36</v>
      </c>
      <c r="C9" s="60" t="s">
        <v>37</v>
      </c>
      <c r="D9" s="61" t="s">
        <v>43</v>
      </c>
      <c r="E9" s="62" t="s">
        <v>15</v>
      </c>
      <c r="F9" s="63">
        <v>92.48</v>
      </c>
      <c r="G9" s="19">
        <v>3300</v>
      </c>
      <c r="H9" s="19">
        <f t="shared" si="0"/>
        <v>3100</v>
      </c>
      <c r="I9" s="19">
        <f t="shared" si="1"/>
        <v>286688</v>
      </c>
      <c r="J9" s="43" t="s">
        <v>39</v>
      </c>
    </row>
    <row r="10" spans="1:10" s="2" customFormat="1" ht="24" customHeight="1">
      <c r="A10" s="59">
        <v>6</v>
      </c>
      <c r="B10" s="59" t="s">
        <v>36</v>
      </c>
      <c r="C10" s="60" t="s">
        <v>37</v>
      </c>
      <c r="D10" s="61" t="s">
        <v>44</v>
      </c>
      <c r="E10" s="62" t="s">
        <v>15</v>
      </c>
      <c r="F10" s="18">
        <v>88.1</v>
      </c>
      <c r="G10" s="19">
        <v>3500</v>
      </c>
      <c r="H10" s="19">
        <f t="shared" si="0"/>
        <v>3300</v>
      </c>
      <c r="I10" s="19">
        <f t="shared" si="1"/>
        <v>290730</v>
      </c>
      <c r="J10" s="43" t="s">
        <v>39</v>
      </c>
    </row>
    <row r="11" spans="1:10" s="2" customFormat="1" ht="24" customHeight="1">
      <c r="A11" s="59">
        <v>7</v>
      </c>
      <c r="B11" s="59" t="s">
        <v>36</v>
      </c>
      <c r="C11" s="60" t="s">
        <v>37</v>
      </c>
      <c r="D11" s="61" t="s">
        <v>45</v>
      </c>
      <c r="E11" s="62" t="s">
        <v>15</v>
      </c>
      <c r="F11" s="63">
        <v>92.48</v>
      </c>
      <c r="G11" s="19">
        <v>3500</v>
      </c>
      <c r="H11" s="19">
        <f t="shared" si="0"/>
        <v>3300</v>
      </c>
      <c r="I11" s="19">
        <f t="shared" si="1"/>
        <v>305184</v>
      </c>
      <c r="J11" s="43" t="s">
        <v>39</v>
      </c>
    </row>
    <row r="12" spans="1:10" s="2" customFormat="1" ht="24" customHeight="1">
      <c r="A12" s="59">
        <v>8</v>
      </c>
      <c r="B12" s="59" t="s">
        <v>36</v>
      </c>
      <c r="C12" s="60" t="s">
        <v>37</v>
      </c>
      <c r="D12" s="61" t="s">
        <v>46</v>
      </c>
      <c r="E12" s="62" t="s">
        <v>15</v>
      </c>
      <c r="F12" s="18">
        <v>88.1</v>
      </c>
      <c r="G12" s="19">
        <v>3500</v>
      </c>
      <c r="H12" s="19">
        <f t="shared" si="0"/>
        <v>3300</v>
      </c>
      <c r="I12" s="19">
        <f t="shared" si="1"/>
        <v>290730</v>
      </c>
      <c r="J12" s="43" t="s">
        <v>39</v>
      </c>
    </row>
    <row r="13" spans="1:10" s="2" customFormat="1" ht="24" customHeight="1">
      <c r="A13" s="59">
        <v>9</v>
      </c>
      <c r="B13" s="59" t="s">
        <v>36</v>
      </c>
      <c r="C13" s="60" t="s">
        <v>37</v>
      </c>
      <c r="D13" s="61" t="s">
        <v>47</v>
      </c>
      <c r="E13" s="62" t="s">
        <v>15</v>
      </c>
      <c r="F13" s="63">
        <v>92.48</v>
      </c>
      <c r="G13" s="19">
        <v>3500</v>
      </c>
      <c r="H13" s="19">
        <f t="shared" si="0"/>
        <v>3300</v>
      </c>
      <c r="I13" s="19">
        <f t="shared" si="1"/>
        <v>305184</v>
      </c>
      <c r="J13" s="43" t="s">
        <v>39</v>
      </c>
    </row>
    <row r="14" spans="1:10" s="2" customFormat="1" ht="24" customHeight="1">
      <c r="A14" s="59">
        <v>10</v>
      </c>
      <c r="B14" s="59" t="s">
        <v>36</v>
      </c>
      <c r="C14" s="60" t="s">
        <v>37</v>
      </c>
      <c r="D14" s="61" t="s">
        <v>48</v>
      </c>
      <c r="E14" s="62" t="s">
        <v>15</v>
      </c>
      <c r="F14" s="18">
        <v>88.1</v>
      </c>
      <c r="G14" s="19">
        <v>3300</v>
      </c>
      <c r="H14" s="19">
        <f t="shared" si="0"/>
        <v>3100</v>
      </c>
      <c r="I14" s="19">
        <f t="shared" si="1"/>
        <v>273110</v>
      </c>
      <c r="J14" s="43" t="s">
        <v>39</v>
      </c>
    </row>
    <row r="15" spans="1:10" s="2" customFormat="1" ht="24" customHeight="1">
      <c r="A15" s="59">
        <v>11</v>
      </c>
      <c r="B15" s="59" t="s">
        <v>36</v>
      </c>
      <c r="C15" s="60" t="s">
        <v>37</v>
      </c>
      <c r="D15" s="61" t="s">
        <v>49</v>
      </c>
      <c r="E15" s="62" t="s">
        <v>15</v>
      </c>
      <c r="F15" s="63">
        <v>92.48</v>
      </c>
      <c r="G15" s="19">
        <v>3300</v>
      </c>
      <c r="H15" s="19">
        <f t="shared" si="0"/>
        <v>3100</v>
      </c>
      <c r="I15" s="19">
        <f t="shared" si="1"/>
        <v>286688</v>
      </c>
      <c r="J15" s="43" t="s">
        <v>39</v>
      </c>
    </row>
    <row r="16" spans="1:10" s="2" customFormat="1" ht="24" customHeight="1">
      <c r="A16" s="59">
        <v>12</v>
      </c>
      <c r="B16" s="15" t="s">
        <v>36</v>
      </c>
      <c r="C16" s="60" t="s">
        <v>37</v>
      </c>
      <c r="D16" s="20" t="s">
        <v>50</v>
      </c>
      <c r="E16" s="64" t="s">
        <v>15</v>
      </c>
      <c r="F16" s="18">
        <v>88.1</v>
      </c>
      <c r="G16" s="19">
        <v>3500</v>
      </c>
      <c r="H16" s="19">
        <f t="shared" si="0"/>
        <v>3300</v>
      </c>
      <c r="I16" s="19">
        <f t="shared" si="1"/>
        <v>290730</v>
      </c>
      <c r="J16" s="43" t="s">
        <v>39</v>
      </c>
    </row>
    <row r="17" spans="1:10" s="2" customFormat="1" ht="24" customHeight="1">
      <c r="A17" s="59">
        <v>13</v>
      </c>
      <c r="B17" s="59" t="s">
        <v>36</v>
      </c>
      <c r="C17" s="60" t="s">
        <v>37</v>
      </c>
      <c r="D17" s="61" t="s">
        <v>51</v>
      </c>
      <c r="E17" s="62" t="s">
        <v>15</v>
      </c>
      <c r="F17" s="18">
        <v>88.1</v>
      </c>
      <c r="G17" s="19">
        <v>3500</v>
      </c>
      <c r="H17" s="19">
        <f t="shared" si="0"/>
        <v>3300</v>
      </c>
      <c r="I17" s="19">
        <f t="shared" si="1"/>
        <v>290730</v>
      </c>
      <c r="J17" s="43" t="s">
        <v>39</v>
      </c>
    </row>
    <row r="18" spans="1:10" s="2" customFormat="1" ht="24" customHeight="1">
      <c r="A18" s="59">
        <v>14</v>
      </c>
      <c r="B18" s="59" t="s">
        <v>36</v>
      </c>
      <c r="C18" s="60" t="s">
        <v>37</v>
      </c>
      <c r="D18" s="61" t="s">
        <v>52</v>
      </c>
      <c r="E18" s="62" t="s">
        <v>15</v>
      </c>
      <c r="F18" s="63">
        <v>92.48</v>
      </c>
      <c r="G18" s="19">
        <v>3500</v>
      </c>
      <c r="H18" s="19">
        <f t="shared" si="0"/>
        <v>3300</v>
      </c>
      <c r="I18" s="19">
        <f t="shared" si="1"/>
        <v>305184</v>
      </c>
      <c r="J18" s="43" t="s">
        <v>39</v>
      </c>
    </row>
    <row r="19" spans="1:10" s="2" customFormat="1" ht="24" customHeight="1">
      <c r="A19" s="59">
        <v>15</v>
      </c>
      <c r="B19" s="59" t="s">
        <v>36</v>
      </c>
      <c r="C19" s="60" t="s">
        <v>37</v>
      </c>
      <c r="D19" s="61" t="s">
        <v>53</v>
      </c>
      <c r="E19" s="62" t="s">
        <v>15</v>
      </c>
      <c r="F19" s="63">
        <v>92.48</v>
      </c>
      <c r="G19" s="19">
        <v>3500</v>
      </c>
      <c r="H19" s="19">
        <f t="shared" si="0"/>
        <v>3300</v>
      </c>
      <c r="I19" s="19">
        <f t="shared" si="1"/>
        <v>305184</v>
      </c>
      <c r="J19" s="43" t="s">
        <v>39</v>
      </c>
    </row>
    <row r="20" spans="1:10" s="2" customFormat="1" ht="24" customHeight="1">
      <c r="A20" s="59">
        <v>16</v>
      </c>
      <c r="B20" s="59" t="s">
        <v>36</v>
      </c>
      <c r="C20" s="60" t="s">
        <v>37</v>
      </c>
      <c r="D20" s="61" t="s">
        <v>54</v>
      </c>
      <c r="E20" s="62" t="s">
        <v>15</v>
      </c>
      <c r="F20" s="63">
        <v>88.1</v>
      </c>
      <c r="G20" s="19">
        <v>3500</v>
      </c>
      <c r="H20" s="19">
        <f t="shared" si="0"/>
        <v>3300</v>
      </c>
      <c r="I20" s="19">
        <f t="shared" si="1"/>
        <v>290730</v>
      </c>
      <c r="J20" s="43" t="s">
        <v>39</v>
      </c>
    </row>
    <row r="21" spans="1:10" s="2" customFormat="1" ht="24" customHeight="1">
      <c r="A21" s="59">
        <v>17</v>
      </c>
      <c r="B21" s="59" t="s">
        <v>36</v>
      </c>
      <c r="C21" s="60" t="s">
        <v>37</v>
      </c>
      <c r="D21" s="61" t="s">
        <v>55</v>
      </c>
      <c r="E21" s="62" t="s">
        <v>15</v>
      </c>
      <c r="F21" s="63">
        <v>92.48</v>
      </c>
      <c r="G21" s="19">
        <v>3200</v>
      </c>
      <c r="H21" s="19">
        <f t="shared" si="0"/>
        <v>3000</v>
      </c>
      <c r="I21" s="19">
        <f t="shared" si="1"/>
        <v>277440</v>
      </c>
      <c r="J21" s="43" t="s">
        <v>39</v>
      </c>
    </row>
    <row r="22" spans="1:10" s="2" customFormat="1" ht="24" customHeight="1">
      <c r="A22" s="59">
        <v>18</v>
      </c>
      <c r="B22" s="59" t="s">
        <v>36</v>
      </c>
      <c r="C22" s="60" t="s">
        <v>37</v>
      </c>
      <c r="D22" s="61" t="s">
        <v>56</v>
      </c>
      <c r="E22" s="62" t="s">
        <v>15</v>
      </c>
      <c r="F22" s="63">
        <v>92.48</v>
      </c>
      <c r="G22" s="19">
        <v>3400</v>
      </c>
      <c r="H22" s="19">
        <f t="shared" si="0"/>
        <v>3200</v>
      </c>
      <c r="I22" s="19">
        <f t="shared" si="1"/>
        <v>295936</v>
      </c>
      <c r="J22" s="43" t="s">
        <v>39</v>
      </c>
    </row>
    <row r="23" spans="1:10" s="2" customFormat="1" ht="24" customHeight="1">
      <c r="A23" s="59">
        <v>19</v>
      </c>
      <c r="B23" s="59" t="s">
        <v>36</v>
      </c>
      <c r="C23" s="60" t="s">
        <v>37</v>
      </c>
      <c r="D23" s="20" t="s">
        <v>57</v>
      </c>
      <c r="E23" s="64" t="s">
        <v>15</v>
      </c>
      <c r="F23" s="65">
        <v>92.48</v>
      </c>
      <c r="G23" s="19">
        <v>3300</v>
      </c>
      <c r="H23" s="19">
        <f t="shared" si="0"/>
        <v>3100</v>
      </c>
      <c r="I23" s="19">
        <f t="shared" si="1"/>
        <v>286688</v>
      </c>
      <c r="J23" s="43" t="s">
        <v>39</v>
      </c>
    </row>
    <row r="24" spans="1:10" s="2" customFormat="1" ht="24" customHeight="1">
      <c r="A24" s="59">
        <v>20</v>
      </c>
      <c r="B24" s="59" t="s">
        <v>36</v>
      </c>
      <c r="C24" s="60" t="s">
        <v>37</v>
      </c>
      <c r="D24" s="20" t="s">
        <v>58</v>
      </c>
      <c r="E24" s="64" t="s">
        <v>15</v>
      </c>
      <c r="F24" s="65">
        <v>88.1</v>
      </c>
      <c r="G24" s="19">
        <v>3300</v>
      </c>
      <c r="H24" s="19">
        <f t="shared" si="0"/>
        <v>3100</v>
      </c>
      <c r="I24" s="19">
        <f t="shared" si="1"/>
        <v>273110</v>
      </c>
      <c r="J24" s="43" t="s">
        <v>39</v>
      </c>
    </row>
    <row r="25" spans="1:10" s="2" customFormat="1" ht="24" customHeight="1">
      <c r="A25" s="59">
        <v>21</v>
      </c>
      <c r="B25" s="59" t="s">
        <v>36</v>
      </c>
      <c r="C25" s="60" t="s">
        <v>37</v>
      </c>
      <c r="D25" s="61" t="s">
        <v>59</v>
      </c>
      <c r="E25" s="62" t="s">
        <v>15</v>
      </c>
      <c r="F25" s="63">
        <v>92.48</v>
      </c>
      <c r="G25" s="19">
        <v>3500</v>
      </c>
      <c r="H25" s="19">
        <f t="shared" si="0"/>
        <v>3300</v>
      </c>
      <c r="I25" s="19">
        <f t="shared" si="1"/>
        <v>305184</v>
      </c>
      <c r="J25" s="43" t="s">
        <v>39</v>
      </c>
    </row>
    <row r="26" spans="1:10" s="2" customFormat="1" ht="24" customHeight="1">
      <c r="A26" s="59">
        <v>22</v>
      </c>
      <c r="B26" s="59" t="s">
        <v>36</v>
      </c>
      <c r="C26" s="60" t="s">
        <v>37</v>
      </c>
      <c r="D26" s="20" t="s">
        <v>60</v>
      </c>
      <c r="E26" s="64" t="s">
        <v>15</v>
      </c>
      <c r="F26" s="65">
        <v>92.48</v>
      </c>
      <c r="G26" s="19">
        <v>3500</v>
      </c>
      <c r="H26" s="19">
        <f t="shared" si="0"/>
        <v>3300</v>
      </c>
      <c r="I26" s="19">
        <f t="shared" si="1"/>
        <v>305184</v>
      </c>
      <c r="J26" s="43" t="s">
        <v>39</v>
      </c>
    </row>
    <row r="27" spans="1:10" s="2" customFormat="1" ht="24" customHeight="1">
      <c r="A27" s="59">
        <v>23</v>
      </c>
      <c r="B27" s="59" t="s">
        <v>36</v>
      </c>
      <c r="C27" s="60" t="s">
        <v>37</v>
      </c>
      <c r="D27" s="20" t="s">
        <v>61</v>
      </c>
      <c r="E27" s="64" t="s">
        <v>15</v>
      </c>
      <c r="F27" s="65">
        <v>88.1</v>
      </c>
      <c r="G27" s="19">
        <v>3500</v>
      </c>
      <c r="H27" s="19">
        <f t="shared" si="0"/>
        <v>3300</v>
      </c>
      <c r="I27" s="19">
        <f t="shared" si="1"/>
        <v>290730</v>
      </c>
      <c r="J27" s="43" t="s">
        <v>39</v>
      </c>
    </row>
    <row r="28" spans="1:10" s="2" customFormat="1" ht="24" customHeight="1">
      <c r="A28" s="59">
        <v>24</v>
      </c>
      <c r="B28" s="59" t="s">
        <v>36</v>
      </c>
      <c r="C28" s="60" t="s">
        <v>37</v>
      </c>
      <c r="D28" s="61" t="s">
        <v>62</v>
      </c>
      <c r="E28" s="62" t="s">
        <v>15</v>
      </c>
      <c r="F28" s="63">
        <v>92.48</v>
      </c>
      <c r="G28" s="19">
        <v>3500</v>
      </c>
      <c r="H28" s="19">
        <f t="shared" si="0"/>
        <v>3300</v>
      </c>
      <c r="I28" s="19">
        <f t="shared" si="1"/>
        <v>305184</v>
      </c>
      <c r="J28" s="43" t="s">
        <v>39</v>
      </c>
    </row>
    <row r="29" spans="1:10" s="2" customFormat="1" ht="24" customHeight="1">
      <c r="A29" s="59">
        <v>25</v>
      </c>
      <c r="B29" s="59" t="s">
        <v>36</v>
      </c>
      <c r="C29" s="60" t="s">
        <v>37</v>
      </c>
      <c r="D29" s="61" t="s">
        <v>63</v>
      </c>
      <c r="E29" s="62" t="s">
        <v>15</v>
      </c>
      <c r="F29" s="63">
        <v>88.1</v>
      </c>
      <c r="G29" s="19">
        <v>3400</v>
      </c>
      <c r="H29" s="19">
        <f t="shared" si="0"/>
        <v>3200</v>
      </c>
      <c r="I29" s="19">
        <f t="shared" si="1"/>
        <v>281920</v>
      </c>
      <c r="J29" s="43" t="s">
        <v>39</v>
      </c>
    </row>
    <row r="30" spans="1:10" s="2" customFormat="1" ht="24" customHeight="1">
      <c r="A30" s="59">
        <v>26</v>
      </c>
      <c r="B30" s="59" t="s">
        <v>36</v>
      </c>
      <c r="C30" s="60" t="s">
        <v>37</v>
      </c>
      <c r="D30" s="61" t="s">
        <v>64</v>
      </c>
      <c r="E30" s="62" t="s">
        <v>15</v>
      </c>
      <c r="F30" s="63">
        <v>88.1</v>
      </c>
      <c r="G30" s="19">
        <v>3300</v>
      </c>
      <c r="H30" s="19">
        <f t="shared" si="0"/>
        <v>3100</v>
      </c>
      <c r="I30" s="19">
        <f t="shared" si="1"/>
        <v>273110</v>
      </c>
      <c r="J30" s="43" t="s">
        <v>39</v>
      </c>
    </row>
    <row r="31" spans="1:10" s="2" customFormat="1" ht="24" customHeight="1">
      <c r="A31" s="59">
        <v>27</v>
      </c>
      <c r="B31" s="59" t="s">
        <v>36</v>
      </c>
      <c r="C31" s="60" t="s">
        <v>37</v>
      </c>
      <c r="D31" s="61" t="s">
        <v>65</v>
      </c>
      <c r="E31" s="62" t="s">
        <v>15</v>
      </c>
      <c r="F31" s="63">
        <v>92.48</v>
      </c>
      <c r="G31" s="19">
        <v>3500</v>
      </c>
      <c r="H31" s="19">
        <f t="shared" si="0"/>
        <v>3300</v>
      </c>
      <c r="I31" s="19">
        <f t="shared" si="1"/>
        <v>305184</v>
      </c>
      <c r="J31" s="43" t="s">
        <v>39</v>
      </c>
    </row>
    <row r="32" spans="1:10" s="2" customFormat="1" ht="24" customHeight="1">
      <c r="A32" s="59">
        <v>28</v>
      </c>
      <c r="B32" s="59" t="s">
        <v>36</v>
      </c>
      <c r="C32" s="60" t="s">
        <v>37</v>
      </c>
      <c r="D32" s="61" t="s">
        <v>66</v>
      </c>
      <c r="E32" s="62" t="s">
        <v>15</v>
      </c>
      <c r="F32" s="63">
        <v>88.1</v>
      </c>
      <c r="G32" s="19">
        <v>3500</v>
      </c>
      <c r="H32" s="19">
        <f t="shared" si="0"/>
        <v>3300</v>
      </c>
      <c r="I32" s="19">
        <f t="shared" si="1"/>
        <v>290730</v>
      </c>
      <c r="J32" s="43" t="s">
        <v>39</v>
      </c>
    </row>
    <row r="33" spans="1:10" s="2" customFormat="1" ht="24" customHeight="1">
      <c r="A33" s="59">
        <v>29</v>
      </c>
      <c r="B33" s="59" t="s">
        <v>36</v>
      </c>
      <c r="C33" s="60" t="s">
        <v>37</v>
      </c>
      <c r="D33" s="61" t="s">
        <v>67</v>
      </c>
      <c r="E33" s="62" t="s">
        <v>15</v>
      </c>
      <c r="F33" s="63">
        <v>92.48</v>
      </c>
      <c r="G33" s="19">
        <v>3500</v>
      </c>
      <c r="H33" s="19">
        <f t="shared" si="0"/>
        <v>3300</v>
      </c>
      <c r="I33" s="19">
        <f t="shared" si="1"/>
        <v>305184</v>
      </c>
      <c r="J33" s="43" t="s">
        <v>39</v>
      </c>
    </row>
    <row r="34" spans="1:10" s="2" customFormat="1" ht="24" customHeight="1">
      <c r="A34" s="59">
        <v>30</v>
      </c>
      <c r="B34" s="59" t="s">
        <v>36</v>
      </c>
      <c r="C34" s="60" t="s">
        <v>37</v>
      </c>
      <c r="D34" s="61" t="s">
        <v>68</v>
      </c>
      <c r="E34" s="62" t="s">
        <v>15</v>
      </c>
      <c r="F34" s="63">
        <v>88.1</v>
      </c>
      <c r="G34" s="19">
        <v>3500</v>
      </c>
      <c r="H34" s="19">
        <f t="shared" si="0"/>
        <v>3300</v>
      </c>
      <c r="I34" s="19">
        <f t="shared" si="1"/>
        <v>290730</v>
      </c>
      <c r="J34" s="43" t="s">
        <v>39</v>
      </c>
    </row>
    <row r="35" spans="1:10" s="1" customFormat="1" ht="24" customHeight="1">
      <c r="A35" s="22" t="s">
        <v>26</v>
      </c>
      <c r="B35" s="22"/>
      <c r="C35" s="23"/>
      <c r="D35" s="24"/>
      <c r="E35" s="25"/>
      <c r="F35" s="26">
        <f>SUM(F5:F34)</f>
        <v>2713.0799999999995</v>
      </c>
      <c r="G35" s="27"/>
      <c r="H35" s="27"/>
      <c r="I35" s="28">
        <f>SUM(I5:I34)</f>
        <v>8744402</v>
      </c>
      <c r="J35" s="44"/>
    </row>
    <row r="36" spans="1:13" s="1" customFormat="1" ht="21.75" customHeight="1">
      <c r="A36" s="66" t="s">
        <v>35</v>
      </c>
      <c r="B36" s="66"/>
      <c r="C36" s="66"/>
      <c r="D36" s="66"/>
      <c r="E36" s="66"/>
      <c r="F36" s="66"/>
      <c r="J36" s="5"/>
      <c r="L36" s="80"/>
      <c r="M36" s="80"/>
    </row>
    <row r="37" spans="1:10" s="1" customFormat="1" ht="33" customHeight="1">
      <c r="A37" s="67"/>
      <c r="B37" s="67"/>
      <c r="C37" s="68"/>
      <c r="D37" s="69"/>
      <c r="E37" s="69"/>
      <c r="F37" s="69"/>
      <c r="J37" s="5"/>
    </row>
    <row r="38" spans="1:10" s="1" customFormat="1" ht="33.75" customHeight="1">
      <c r="A38" s="70"/>
      <c r="B38" s="71"/>
      <c r="C38" s="72"/>
      <c r="D38" s="69"/>
      <c r="E38" s="69"/>
      <c r="F38" s="69"/>
      <c r="J38" s="5"/>
    </row>
    <row r="39" spans="1:10" s="1" customFormat="1" ht="15" customHeight="1">
      <c r="A39" s="70"/>
      <c r="B39" s="73"/>
      <c r="C39" s="73"/>
      <c r="D39" s="73"/>
      <c r="E39" s="70"/>
      <c r="F39" s="73"/>
      <c r="J39" s="5"/>
    </row>
    <row r="40" spans="1:10" s="1" customFormat="1" ht="15" customHeight="1">
      <c r="A40" s="70"/>
      <c r="B40" s="73"/>
      <c r="C40" s="73"/>
      <c r="D40" s="73"/>
      <c r="E40" s="70"/>
      <c r="F40" s="73"/>
      <c r="J40" s="5"/>
    </row>
    <row r="41" spans="1:10" s="1" customFormat="1" ht="15" customHeight="1">
      <c r="A41" s="70"/>
      <c r="B41" s="73"/>
      <c r="C41" s="73"/>
      <c r="D41" s="73"/>
      <c r="E41" s="70"/>
      <c r="F41" s="73"/>
      <c r="J41" s="5"/>
    </row>
    <row r="42" spans="1:10" s="1" customFormat="1" ht="15" customHeight="1">
      <c r="A42" s="70"/>
      <c r="B42" s="73"/>
      <c r="C42" s="73"/>
      <c r="D42" s="73"/>
      <c r="E42" s="70"/>
      <c r="F42" s="73"/>
      <c r="J42" s="5"/>
    </row>
    <row r="43" spans="1:10" s="1" customFormat="1" ht="15" customHeight="1">
      <c r="A43" s="70"/>
      <c r="B43" s="73"/>
      <c r="C43" s="73"/>
      <c r="D43" s="73"/>
      <c r="E43" s="70"/>
      <c r="F43" s="73"/>
      <c r="J43" s="5"/>
    </row>
    <row r="44" spans="1:10" s="1" customFormat="1" ht="15" customHeight="1">
      <c r="A44" s="70"/>
      <c r="B44" s="73"/>
      <c r="C44" s="73"/>
      <c r="D44" s="73"/>
      <c r="E44" s="70"/>
      <c r="F44" s="73"/>
      <c r="J44" s="5"/>
    </row>
    <row r="45" spans="1:10" s="1" customFormat="1" ht="15" customHeight="1">
      <c r="A45" s="70"/>
      <c r="B45" s="73"/>
      <c r="C45" s="73"/>
      <c r="D45" s="73"/>
      <c r="E45" s="70"/>
      <c r="F45" s="73"/>
      <c r="J45" s="5"/>
    </row>
    <row r="46" spans="1:10" s="1" customFormat="1" ht="15" customHeight="1">
      <c r="A46" s="73"/>
      <c r="B46" s="73"/>
      <c r="C46" s="73"/>
      <c r="D46" s="73"/>
      <c r="E46" s="74"/>
      <c r="F46" s="73"/>
      <c r="J46" s="5"/>
    </row>
    <row r="47" spans="1:10" s="1" customFormat="1" ht="15" customHeight="1">
      <c r="A47" s="73"/>
      <c r="B47" s="73"/>
      <c r="C47" s="73"/>
      <c r="D47" s="73"/>
      <c r="E47" s="70"/>
      <c r="F47" s="75"/>
      <c r="J47" s="5"/>
    </row>
    <row r="48" spans="1:10" s="1" customFormat="1" ht="15" customHeight="1">
      <c r="A48" s="76"/>
      <c r="B48" s="76"/>
      <c r="C48" s="76"/>
      <c r="D48" s="76"/>
      <c r="E48" s="76"/>
      <c r="F48" s="76"/>
      <c r="J48" s="5"/>
    </row>
    <row r="49" spans="1:10" s="1" customFormat="1" ht="15" customHeight="1">
      <c r="A49" s="77"/>
      <c r="B49" s="77"/>
      <c r="C49" s="77"/>
      <c r="D49" s="78"/>
      <c r="E49" s="77"/>
      <c r="F49" s="79"/>
      <c r="J49" s="5"/>
    </row>
    <row r="50" spans="1:10" s="1" customFormat="1" ht="15" customHeight="1">
      <c r="A50" s="37"/>
      <c r="B50" s="37"/>
      <c r="C50" s="37"/>
      <c r="D50" s="38"/>
      <c r="E50" s="38"/>
      <c r="F50" s="4"/>
      <c r="J50" s="5"/>
    </row>
    <row r="51" spans="4:10" s="1" customFormat="1" ht="15" customHeight="1">
      <c r="D51" s="3"/>
      <c r="F51" s="4"/>
      <c r="J51" s="5"/>
    </row>
    <row r="52" spans="4:10" s="1" customFormat="1" ht="15" customHeight="1">
      <c r="D52" s="3"/>
      <c r="F52" s="4"/>
      <c r="J52" s="5"/>
    </row>
  </sheetData>
  <sheetProtection/>
  <mergeCells count="11">
    <mergeCell ref="A1:J1"/>
    <mergeCell ref="A2:J2"/>
    <mergeCell ref="A3:J3"/>
    <mergeCell ref="A35:B35"/>
    <mergeCell ref="D35:E35"/>
    <mergeCell ref="A36:F36"/>
    <mergeCell ref="D37:F37"/>
    <mergeCell ref="D38:F38"/>
    <mergeCell ref="A48:F48"/>
    <mergeCell ref="A50:B50"/>
    <mergeCell ref="D50:E50"/>
  </mergeCells>
  <printOptions horizontalCentered="1" verticalCentered="1"/>
  <pageMargins left="0.3576388888888889" right="0.3576388888888889" top="0.40902777777777777" bottom="0.40902777777777777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workbookViewId="0" topLeftCell="A19">
      <selection activeCell="M31" sqref="M31"/>
    </sheetView>
  </sheetViews>
  <sheetFormatPr defaultColWidth="9.00390625" defaultRowHeight="14.25"/>
  <cols>
    <col min="1" max="1" width="8.75390625" style="1" customWidth="1"/>
    <col min="2" max="2" width="11.375" style="1" customWidth="1"/>
    <col min="3" max="3" width="29.00390625" style="1" customWidth="1"/>
    <col min="4" max="4" width="10.875" style="3" customWidth="1"/>
    <col min="5" max="5" width="8.625" style="1" customWidth="1"/>
    <col min="6" max="6" width="15.25390625" style="4" customWidth="1"/>
    <col min="7" max="7" width="14.75390625" style="1" hidden="1" customWidth="1"/>
    <col min="8" max="8" width="14.00390625" style="1" customWidth="1"/>
    <col min="9" max="9" width="15.75390625" style="1" customWidth="1"/>
    <col min="10" max="10" width="9.625" style="5" customWidth="1"/>
    <col min="11" max="16384" width="9.00390625" style="1" customWidth="1"/>
  </cols>
  <sheetData>
    <row r="1" spans="1:10" s="1" customFormat="1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39"/>
    </row>
    <row r="2" spans="1:10" s="1" customFormat="1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40"/>
    </row>
    <row r="3" spans="1:10" s="1" customFormat="1" ht="2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41"/>
    </row>
    <row r="4" spans="1:10" s="2" customFormat="1" ht="24" customHeight="1">
      <c r="A4" s="11" t="s">
        <v>3</v>
      </c>
      <c r="B4" s="10" t="s">
        <v>4</v>
      </c>
      <c r="C4" s="11" t="s">
        <v>5</v>
      </c>
      <c r="D4" s="12" t="s">
        <v>6</v>
      </c>
      <c r="E4" s="11" t="s">
        <v>7</v>
      </c>
      <c r="F4" s="13" t="s">
        <v>8</v>
      </c>
      <c r="G4" s="14"/>
      <c r="H4" s="14" t="s">
        <v>9</v>
      </c>
      <c r="I4" s="14" t="s">
        <v>10</v>
      </c>
      <c r="J4" s="42" t="s">
        <v>11</v>
      </c>
    </row>
    <row r="5" spans="1:10" s="2" customFormat="1" ht="24" customHeight="1">
      <c r="A5" s="54">
        <v>1</v>
      </c>
      <c r="B5" s="54" t="s">
        <v>36</v>
      </c>
      <c r="C5" s="55" t="s">
        <v>69</v>
      </c>
      <c r="D5" s="56" t="s">
        <v>38</v>
      </c>
      <c r="E5" s="54" t="s">
        <v>15</v>
      </c>
      <c r="F5" s="57">
        <v>88.41</v>
      </c>
      <c r="G5" s="19">
        <v>3500</v>
      </c>
      <c r="H5" s="19">
        <f aca="true" t="shared" si="0" ref="H5:H30">G5-200</f>
        <v>3300</v>
      </c>
      <c r="I5" s="19">
        <f aca="true" t="shared" si="1" ref="I5:I30">F5*H5</f>
        <v>291753</v>
      </c>
      <c r="J5" s="43" t="s">
        <v>39</v>
      </c>
    </row>
    <row r="6" spans="1:10" s="2" customFormat="1" ht="24" customHeight="1">
      <c r="A6" s="54">
        <v>2</v>
      </c>
      <c r="B6" s="54" t="s">
        <v>36</v>
      </c>
      <c r="C6" s="55" t="s">
        <v>69</v>
      </c>
      <c r="D6" s="56" t="s">
        <v>40</v>
      </c>
      <c r="E6" s="54" t="s">
        <v>15</v>
      </c>
      <c r="F6" s="57">
        <v>88.41</v>
      </c>
      <c r="G6" s="19">
        <v>3500</v>
      </c>
      <c r="H6" s="19">
        <f t="shared" si="0"/>
        <v>3300</v>
      </c>
      <c r="I6" s="19">
        <f t="shared" si="1"/>
        <v>291753</v>
      </c>
      <c r="J6" s="43" t="s">
        <v>39</v>
      </c>
    </row>
    <row r="7" spans="1:10" s="2" customFormat="1" ht="24" customHeight="1">
      <c r="A7" s="54">
        <v>3</v>
      </c>
      <c r="B7" s="54" t="s">
        <v>36</v>
      </c>
      <c r="C7" s="55" t="s">
        <v>69</v>
      </c>
      <c r="D7" s="56" t="s">
        <v>70</v>
      </c>
      <c r="E7" s="54" t="s">
        <v>15</v>
      </c>
      <c r="F7" s="57">
        <v>88.41</v>
      </c>
      <c r="G7" s="19">
        <v>3500</v>
      </c>
      <c r="H7" s="19">
        <f t="shared" si="0"/>
        <v>3300</v>
      </c>
      <c r="I7" s="19">
        <f t="shared" si="1"/>
        <v>291753</v>
      </c>
      <c r="J7" s="43" t="s">
        <v>39</v>
      </c>
    </row>
    <row r="8" spans="1:10" s="2" customFormat="1" ht="24" customHeight="1">
      <c r="A8" s="54">
        <v>4</v>
      </c>
      <c r="B8" s="54" t="s">
        <v>36</v>
      </c>
      <c r="C8" s="55" t="s">
        <v>69</v>
      </c>
      <c r="D8" s="56" t="s">
        <v>71</v>
      </c>
      <c r="E8" s="54" t="s">
        <v>15</v>
      </c>
      <c r="F8" s="57">
        <v>88.41</v>
      </c>
      <c r="G8" s="19">
        <v>3500</v>
      </c>
      <c r="H8" s="19">
        <f t="shared" si="0"/>
        <v>3300</v>
      </c>
      <c r="I8" s="19">
        <f t="shared" si="1"/>
        <v>291753</v>
      </c>
      <c r="J8" s="43" t="s">
        <v>39</v>
      </c>
    </row>
    <row r="9" spans="1:10" s="2" customFormat="1" ht="24" customHeight="1">
      <c r="A9" s="54">
        <v>5</v>
      </c>
      <c r="B9" s="54" t="s">
        <v>36</v>
      </c>
      <c r="C9" s="55" t="s">
        <v>69</v>
      </c>
      <c r="D9" s="56" t="s">
        <v>44</v>
      </c>
      <c r="E9" s="54" t="s">
        <v>15</v>
      </c>
      <c r="F9" s="57">
        <v>88.41</v>
      </c>
      <c r="G9" s="50">
        <v>3500</v>
      </c>
      <c r="H9" s="19">
        <f t="shared" si="0"/>
        <v>3300</v>
      </c>
      <c r="I9" s="19">
        <f t="shared" si="1"/>
        <v>291753</v>
      </c>
      <c r="J9" s="43" t="s">
        <v>39</v>
      </c>
    </row>
    <row r="10" spans="1:10" s="2" customFormat="1" ht="24" customHeight="1">
      <c r="A10" s="54">
        <v>6</v>
      </c>
      <c r="B10" s="54" t="s">
        <v>36</v>
      </c>
      <c r="C10" s="55" t="s">
        <v>69</v>
      </c>
      <c r="D10" s="56" t="s">
        <v>45</v>
      </c>
      <c r="E10" s="54" t="s">
        <v>15</v>
      </c>
      <c r="F10" s="57">
        <v>88.41</v>
      </c>
      <c r="G10" s="50">
        <v>3500</v>
      </c>
      <c r="H10" s="19">
        <f t="shared" si="0"/>
        <v>3300</v>
      </c>
      <c r="I10" s="19">
        <f t="shared" si="1"/>
        <v>291753</v>
      </c>
      <c r="J10" s="43" t="s">
        <v>39</v>
      </c>
    </row>
    <row r="11" spans="1:10" s="2" customFormat="1" ht="24" customHeight="1">
      <c r="A11" s="54">
        <v>7</v>
      </c>
      <c r="B11" s="54" t="s">
        <v>36</v>
      </c>
      <c r="C11" s="55" t="s">
        <v>69</v>
      </c>
      <c r="D11" s="56" t="s">
        <v>46</v>
      </c>
      <c r="E11" s="54" t="s">
        <v>15</v>
      </c>
      <c r="F11" s="57">
        <v>88.41</v>
      </c>
      <c r="G11" s="19">
        <v>3500</v>
      </c>
      <c r="H11" s="19">
        <f t="shared" si="0"/>
        <v>3300</v>
      </c>
      <c r="I11" s="19">
        <f t="shared" si="1"/>
        <v>291753</v>
      </c>
      <c r="J11" s="43" t="s">
        <v>39</v>
      </c>
    </row>
    <row r="12" spans="1:10" s="2" customFormat="1" ht="24" customHeight="1">
      <c r="A12" s="54">
        <v>8</v>
      </c>
      <c r="B12" s="54" t="s">
        <v>36</v>
      </c>
      <c r="C12" s="55" t="s">
        <v>69</v>
      </c>
      <c r="D12" s="56" t="s">
        <v>47</v>
      </c>
      <c r="E12" s="54" t="s">
        <v>15</v>
      </c>
      <c r="F12" s="57">
        <v>88.41</v>
      </c>
      <c r="G12" s="19">
        <v>3500</v>
      </c>
      <c r="H12" s="19">
        <f t="shared" si="0"/>
        <v>3300</v>
      </c>
      <c r="I12" s="19">
        <f t="shared" si="1"/>
        <v>291753</v>
      </c>
      <c r="J12" s="43" t="s">
        <v>39</v>
      </c>
    </row>
    <row r="13" spans="1:10" s="2" customFormat="1" ht="24" customHeight="1">
      <c r="A13" s="54">
        <v>9</v>
      </c>
      <c r="B13" s="54" t="s">
        <v>36</v>
      </c>
      <c r="C13" s="55" t="s">
        <v>69</v>
      </c>
      <c r="D13" s="56" t="s">
        <v>48</v>
      </c>
      <c r="E13" s="54" t="s">
        <v>15</v>
      </c>
      <c r="F13" s="57">
        <v>88.41</v>
      </c>
      <c r="G13" s="19">
        <v>3300</v>
      </c>
      <c r="H13" s="19">
        <f t="shared" si="0"/>
        <v>3100</v>
      </c>
      <c r="I13" s="19">
        <f t="shared" si="1"/>
        <v>274071</v>
      </c>
      <c r="J13" s="43" t="s">
        <v>39</v>
      </c>
    </row>
    <row r="14" spans="1:10" s="2" customFormat="1" ht="24" customHeight="1">
      <c r="A14" s="54">
        <v>10</v>
      </c>
      <c r="B14" s="54" t="s">
        <v>36</v>
      </c>
      <c r="C14" s="55" t="s">
        <v>69</v>
      </c>
      <c r="D14" s="56" t="s">
        <v>50</v>
      </c>
      <c r="E14" s="54" t="s">
        <v>15</v>
      </c>
      <c r="F14" s="57">
        <v>88.41</v>
      </c>
      <c r="G14" s="19">
        <v>3500</v>
      </c>
      <c r="H14" s="19">
        <f t="shared" si="0"/>
        <v>3300</v>
      </c>
      <c r="I14" s="19">
        <f t="shared" si="1"/>
        <v>291753</v>
      </c>
      <c r="J14" s="43" t="s">
        <v>39</v>
      </c>
    </row>
    <row r="15" spans="1:10" s="2" customFormat="1" ht="24" customHeight="1">
      <c r="A15" s="54">
        <v>11</v>
      </c>
      <c r="B15" s="54" t="s">
        <v>36</v>
      </c>
      <c r="C15" s="55" t="s">
        <v>69</v>
      </c>
      <c r="D15" s="56" t="s">
        <v>72</v>
      </c>
      <c r="E15" s="54" t="s">
        <v>15</v>
      </c>
      <c r="F15" s="57">
        <v>88.41</v>
      </c>
      <c r="G15" s="19">
        <v>3500</v>
      </c>
      <c r="H15" s="19">
        <f t="shared" si="0"/>
        <v>3300</v>
      </c>
      <c r="I15" s="19">
        <f t="shared" si="1"/>
        <v>291753</v>
      </c>
      <c r="J15" s="43" t="s">
        <v>39</v>
      </c>
    </row>
    <row r="16" spans="1:10" s="2" customFormat="1" ht="24" customHeight="1">
      <c r="A16" s="54">
        <v>12</v>
      </c>
      <c r="B16" s="54" t="s">
        <v>36</v>
      </c>
      <c r="C16" s="55" t="s">
        <v>69</v>
      </c>
      <c r="D16" s="56" t="s">
        <v>51</v>
      </c>
      <c r="E16" s="54" t="s">
        <v>15</v>
      </c>
      <c r="F16" s="57">
        <v>88.41</v>
      </c>
      <c r="G16" s="50">
        <v>3500</v>
      </c>
      <c r="H16" s="19">
        <f t="shared" si="0"/>
        <v>3300</v>
      </c>
      <c r="I16" s="19">
        <f t="shared" si="1"/>
        <v>291753</v>
      </c>
      <c r="J16" s="43" t="s">
        <v>39</v>
      </c>
    </row>
    <row r="17" spans="1:10" s="2" customFormat="1" ht="24" customHeight="1">
      <c r="A17" s="54">
        <v>13</v>
      </c>
      <c r="B17" s="54" t="s">
        <v>36</v>
      </c>
      <c r="C17" s="55" t="s">
        <v>69</v>
      </c>
      <c r="D17" s="56" t="s">
        <v>52</v>
      </c>
      <c r="E17" s="54" t="s">
        <v>15</v>
      </c>
      <c r="F17" s="57">
        <v>88.41</v>
      </c>
      <c r="G17" s="50">
        <v>3500</v>
      </c>
      <c r="H17" s="19">
        <f t="shared" si="0"/>
        <v>3300</v>
      </c>
      <c r="I17" s="19">
        <f t="shared" si="1"/>
        <v>291753</v>
      </c>
      <c r="J17" s="43" t="s">
        <v>39</v>
      </c>
    </row>
    <row r="18" spans="1:10" s="2" customFormat="1" ht="24" customHeight="1">
      <c r="A18" s="54">
        <v>14</v>
      </c>
      <c r="B18" s="54" t="s">
        <v>36</v>
      </c>
      <c r="C18" s="55" t="s">
        <v>69</v>
      </c>
      <c r="D18" s="56" t="s">
        <v>53</v>
      </c>
      <c r="E18" s="54" t="s">
        <v>15</v>
      </c>
      <c r="F18" s="58">
        <v>95.56</v>
      </c>
      <c r="G18" s="19">
        <v>3500</v>
      </c>
      <c r="H18" s="19">
        <f t="shared" si="0"/>
        <v>3300</v>
      </c>
      <c r="I18" s="19">
        <f t="shared" si="1"/>
        <v>315348</v>
      </c>
      <c r="J18" s="43" t="s">
        <v>39</v>
      </c>
    </row>
    <row r="19" spans="1:10" s="2" customFormat="1" ht="24" customHeight="1">
      <c r="A19" s="54">
        <v>15</v>
      </c>
      <c r="B19" s="54" t="s">
        <v>36</v>
      </c>
      <c r="C19" s="55" t="s">
        <v>69</v>
      </c>
      <c r="D19" s="56" t="s">
        <v>54</v>
      </c>
      <c r="E19" s="54" t="s">
        <v>15</v>
      </c>
      <c r="F19" s="58">
        <v>87.88</v>
      </c>
      <c r="G19" s="19">
        <v>3500</v>
      </c>
      <c r="H19" s="19">
        <f t="shared" si="0"/>
        <v>3300</v>
      </c>
      <c r="I19" s="19">
        <f t="shared" si="1"/>
        <v>290004</v>
      </c>
      <c r="J19" s="43" t="s">
        <v>39</v>
      </c>
    </row>
    <row r="20" spans="1:10" s="2" customFormat="1" ht="24" customHeight="1">
      <c r="A20" s="54">
        <v>16</v>
      </c>
      <c r="B20" s="54" t="s">
        <v>36</v>
      </c>
      <c r="C20" s="55" t="s">
        <v>69</v>
      </c>
      <c r="D20" s="56" t="s">
        <v>60</v>
      </c>
      <c r="E20" s="54" t="s">
        <v>15</v>
      </c>
      <c r="F20" s="58">
        <v>95.56</v>
      </c>
      <c r="G20" s="50">
        <v>3500</v>
      </c>
      <c r="H20" s="19">
        <f t="shared" si="0"/>
        <v>3300</v>
      </c>
      <c r="I20" s="19">
        <f t="shared" si="1"/>
        <v>315348</v>
      </c>
      <c r="J20" s="43" t="s">
        <v>39</v>
      </c>
    </row>
    <row r="21" spans="1:10" s="2" customFormat="1" ht="24" customHeight="1">
      <c r="A21" s="54">
        <v>17</v>
      </c>
      <c r="B21" s="54" t="s">
        <v>36</v>
      </c>
      <c r="C21" s="55" t="s">
        <v>69</v>
      </c>
      <c r="D21" s="56" t="s">
        <v>61</v>
      </c>
      <c r="E21" s="54" t="s">
        <v>15</v>
      </c>
      <c r="F21" s="58">
        <v>87.88</v>
      </c>
      <c r="G21" s="50">
        <v>3500</v>
      </c>
      <c r="H21" s="19">
        <f t="shared" si="0"/>
        <v>3300</v>
      </c>
      <c r="I21" s="19">
        <f t="shared" si="1"/>
        <v>290004</v>
      </c>
      <c r="J21" s="43" t="s">
        <v>39</v>
      </c>
    </row>
    <row r="22" spans="1:10" s="2" customFormat="1" ht="24" customHeight="1">
      <c r="A22" s="54">
        <v>18</v>
      </c>
      <c r="B22" s="54" t="s">
        <v>36</v>
      </c>
      <c r="C22" s="55" t="s">
        <v>69</v>
      </c>
      <c r="D22" s="56" t="s">
        <v>62</v>
      </c>
      <c r="E22" s="54" t="s">
        <v>15</v>
      </c>
      <c r="F22" s="58">
        <v>88.41</v>
      </c>
      <c r="G22" s="19">
        <v>3500</v>
      </c>
      <c r="H22" s="19">
        <f t="shared" si="0"/>
        <v>3300</v>
      </c>
      <c r="I22" s="19">
        <f t="shared" si="1"/>
        <v>291753</v>
      </c>
      <c r="J22" s="43" t="s">
        <v>39</v>
      </c>
    </row>
    <row r="23" spans="1:10" s="2" customFormat="1" ht="24" customHeight="1">
      <c r="A23" s="54">
        <v>19</v>
      </c>
      <c r="B23" s="54" t="s">
        <v>36</v>
      </c>
      <c r="C23" s="55" t="s">
        <v>69</v>
      </c>
      <c r="D23" s="56" t="s">
        <v>73</v>
      </c>
      <c r="E23" s="54" t="s">
        <v>15</v>
      </c>
      <c r="F23" s="58">
        <v>88.41</v>
      </c>
      <c r="G23" s="19">
        <v>3500</v>
      </c>
      <c r="H23" s="19">
        <f t="shared" si="0"/>
        <v>3300</v>
      </c>
      <c r="I23" s="19">
        <f t="shared" si="1"/>
        <v>291753</v>
      </c>
      <c r="J23" s="43" t="s">
        <v>39</v>
      </c>
    </row>
    <row r="24" spans="1:10" s="2" customFormat="1" ht="24" customHeight="1">
      <c r="A24" s="54">
        <v>20</v>
      </c>
      <c r="B24" s="54" t="s">
        <v>36</v>
      </c>
      <c r="C24" s="55" t="s">
        <v>69</v>
      </c>
      <c r="D24" s="56" t="s">
        <v>74</v>
      </c>
      <c r="E24" s="54" t="s">
        <v>15</v>
      </c>
      <c r="F24" s="58">
        <v>88.41</v>
      </c>
      <c r="G24" s="19">
        <v>3300</v>
      </c>
      <c r="H24" s="19">
        <f t="shared" si="0"/>
        <v>3100</v>
      </c>
      <c r="I24" s="19">
        <f t="shared" si="1"/>
        <v>274071</v>
      </c>
      <c r="J24" s="43" t="s">
        <v>39</v>
      </c>
    </row>
    <row r="25" spans="1:10" s="2" customFormat="1" ht="24" customHeight="1">
      <c r="A25" s="54">
        <v>21</v>
      </c>
      <c r="B25" s="54" t="s">
        <v>36</v>
      </c>
      <c r="C25" s="55" t="s">
        <v>69</v>
      </c>
      <c r="D25" s="56" t="s">
        <v>64</v>
      </c>
      <c r="E25" s="54" t="s">
        <v>15</v>
      </c>
      <c r="F25" s="58">
        <v>88.41</v>
      </c>
      <c r="G25" s="19">
        <v>3300</v>
      </c>
      <c r="H25" s="19">
        <f t="shared" si="0"/>
        <v>3100</v>
      </c>
      <c r="I25" s="19">
        <f t="shared" si="1"/>
        <v>274071</v>
      </c>
      <c r="J25" s="43" t="s">
        <v>39</v>
      </c>
    </row>
    <row r="26" spans="1:10" s="2" customFormat="1" ht="24" customHeight="1">
      <c r="A26" s="54">
        <v>22</v>
      </c>
      <c r="B26" s="54" t="s">
        <v>36</v>
      </c>
      <c r="C26" s="55" t="s">
        <v>69</v>
      </c>
      <c r="D26" s="56" t="s">
        <v>75</v>
      </c>
      <c r="E26" s="54" t="s">
        <v>15</v>
      </c>
      <c r="F26" s="58">
        <v>88.41</v>
      </c>
      <c r="G26" s="19">
        <v>3500</v>
      </c>
      <c r="H26" s="19">
        <f t="shared" si="0"/>
        <v>3300</v>
      </c>
      <c r="I26" s="19">
        <f t="shared" si="1"/>
        <v>291753</v>
      </c>
      <c r="J26" s="43" t="s">
        <v>39</v>
      </c>
    </row>
    <row r="27" spans="1:10" s="2" customFormat="1" ht="24" customHeight="1">
      <c r="A27" s="54">
        <v>23</v>
      </c>
      <c r="B27" s="54" t="s">
        <v>36</v>
      </c>
      <c r="C27" s="55" t="s">
        <v>69</v>
      </c>
      <c r="D27" s="56" t="s">
        <v>65</v>
      </c>
      <c r="E27" s="54" t="s">
        <v>15</v>
      </c>
      <c r="F27" s="58">
        <v>88.41</v>
      </c>
      <c r="G27" s="19">
        <v>3500</v>
      </c>
      <c r="H27" s="19">
        <f t="shared" si="0"/>
        <v>3300</v>
      </c>
      <c r="I27" s="19">
        <f t="shared" si="1"/>
        <v>291753</v>
      </c>
      <c r="J27" s="43" t="s">
        <v>39</v>
      </c>
    </row>
    <row r="28" spans="1:10" s="2" customFormat="1" ht="24" customHeight="1">
      <c r="A28" s="54">
        <v>24</v>
      </c>
      <c r="B28" s="54" t="s">
        <v>36</v>
      </c>
      <c r="C28" s="55" t="s">
        <v>69</v>
      </c>
      <c r="D28" s="56" t="s">
        <v>66</v>
      </c>
      <c r="E28" s="54" t="s">
        <v>15</v>
      </c>
      <c r="F28" s="58">
        <v>88.41</v>
      </c>
      <c r="G28" s="19">
        <v>3500</v>
      </c>
      <c r="H28" s="19">
        <f t="shared" si="0"/>
        <v>3300</v>
      </c>
      <c r="I28" s="19">
        <f t="shared" si="1"/>
        <v>291753</v>
      </c>
      <c r="J28" s="43" t="s">
        <v>39</v>
      </c>
    </row>
    <row r="29" spans="1:10" s="2" customFormat="1" ht="24" customHeight="1">
      <c r="A29" s="54">
        <v>25</v>
      </c>
      <c r="B29" s="54" t="s">
        <v>36</v>
      </c>
      <c r="C29" s="55" t="s">
        <v>69</v>
      </c>
      <c r="D29" s="56" t="s">
        <v>67</v>
      </c>
      <c r="E29" s="54" t="s">
        <v>15</v>
      </c>
      <c r="F29" s="58">
        <v>88.41</v>
      </c>
      <c r="G29" s="50">
        <v>3500</v>
      </c>
      <c r="H29" s="19">
        <f t="shared" si="0"/>
        <v>3300</v>
      </c>
      <c r="I29" s="19">
        <f t="shared" si="1"/>
        <v>291753</v>
      </c>
      <c r="J29" s="43" t="s">
        <v>39</v>
      </c>
    </row>
    <row r="30" spans="1:10" s="2" customFormat="1" ht="24" customHeight="1">
      <c r="A30" s="54">
        <v>26</v>
      </c>
      <c r="B30" s="54" t="s">
        <v>36</v>
      </c>
      <c r="C30" s="55" t="s">
        <v>69</v>
      </c>
      <c r="D30" s="56" t="s">
        <v>68</v>
      </c>
      <c r="E30" s="54" t="s">
        <v>15</v>
      </c>
      <c r="F30" s="58">
        <v>88.41</v>
      </c>
      <c r="G30" s="50">
        <v>3500</v>
      </c>
      <c r="H30" s="19">
        <f t="shared" si="0"/>
        <v>3300</v>
      </c>
      <c r="I30" s="19">
        <f t="shared" si="1"/>
        <v>291753</v>
      </c>
      <c r="J30" s="43" t="s">
        <v>39</v>
      </c>
    </row>
    <row r="31" spans="1:10" s="1" customFormat="1" ht="24" customHeight="1">
      <c r="A31" s="22" t="s">
        <v>26</v>
      </c>
      <c r="B31" s="22"/>
      <c r="C31" s="23"/>
      <c r="D31" s="24"/>
      <c r="E31" s="25"/>
      <c r="F31" s="26">
        <f>SUM(F5:F30)</f>
        <v>2311.9</v>
      </c>
      <c r="G31" s="27"/>
      <c r="H31" s="27"/>
      <c r="I31" s="28">
        <f>SUM(I5:I30)</f>
        <v>7576224</v>
      </c>
      <c r="J31" s="44"/>
    </row>
    <row r="32" spans="1:10" s="1" customFormat="1" ht="15" customHeight="1">
      <c r="A32" s="29"/>
      <c r="B32" s="30"/>
      <c r="C32" s="30"/>
      <c r="D32" s="30"/>
      <c r="E32" s="29"/>
      <c r="F32" s="30"/>
      <c r="J32" s="5"/>
    </row>
    <row r="33" spans="1:10" s="1" customFormat="1" ht="15" customHeight="1">
      <c r="A33" s="29"/>
      <c r="B33" s="30"/>
      <c r="C33" s="30"/>
      <c r="D33" s="30"/>
      <c r="E33" s="29"/>
      <c r="F33" s="30"/>
      <c r="J33" s="5"/>
    </row>
    <row r="34" spans="1:10" s="1" customFormat="1" ht="15" customHeight="1">
      <c r="A34" s="30"/>
      <c r="B34" s="30"/>
      <c r="C34" s="30"/>
      <c r="D34" s="30"/>
      <c r="E34" s="31"/>
      <c r="F34" s="30"/>
      <c r="J34" s="5"/>
    </row>
    <row r="35" spans="1:10" s="1" customFormat="1" ht="15" customHeight="1">
      <c r="A35" s="30"/>
      <c r="B35" s="30"/>
      <c r="C35" s="30"/>
      <c r="D35" s="30"/>
      <c r="E35" s="29"/>
      <c r="F35" s="32"/>
      <c r="J35" s="5"/>
    </row>
    <row r="36" spans="1:10" s="1" customFormat="1" ht="15" customHeight="1">
      <c r="A36" s="33"/>
      <c r="B36" s="33"/>
      <c r="C36" s="33"/>
      <c r="D36" s="33"/>
      <c r="E36" s="33"/>
      <c r="F36" s="33"/>
      <c r="J36" s="5"/>
    </row>
    <row r="37" spans="1:10" s="1" customFormat="1" ht="15" customHeight="1">
      <c r="A37" s="34"/>
      <c r="B37" s="34"/>
      <c r="C37" s="34"/>
      <c r="D37" s="35"/>
      <c r="E37" s="34"/>
      <c r="F37" s="36"/>
      <c r="J37" s="5"/>
    </row>
    <row r="38" spans="1:10" s="1" customFormat="1" ht="15" customHeight="1">
      <c r="A38" s="37"/>
      <c r="B38" s="37"/>
      <c r="C38" s="37"/>
      <c r="D38" s="38"/>
      <c r="E38" s="38"/>
      <c r="F38" s="4"/>
      <c r="J38" s="5"/>
    </row>
    <row r="39" spans="4:10" s="1" customFormat="1" ht="15" customHeight="1">
      <c r="D39" s="3"/>
      <c r="F39" s="4"/>
      <c r="J39" s="5"/>
    </row>
    <row r="40" spans="4:10" s="1" customFormat="1" ht="15" customHeight="1">
      <c r="D40" s="3"/>
      <c r="F40" s="4"/>
      <c r="J40" s="5"/>
    </row>
  </sheetData>
  <sheetProtection/>
  <mergeCells count="8">
    <mergeCell ref="A1:J1"/>
    <mergeCell ref="A2:J2"/>
    <mergeCell ref="A3:J3"/>
    <mergeCell ref="A31:B31"/>
    <mergeCell ref="D31:E31"/>
    <mergeCell ref="A36:F36"/>
    <mergeCell ref="A38:B38"/>
    <mergeCell ref="D38:E38"/>
  </mergeCells>
  <printOptions/>
  <pageMargins left="0.3576388888888889" right="0.3576388888888889" top="0.40902777777777777" bottom="0.40902777777777777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workbookViewId="0" topLeftCell="A4">
      <selection activeCell="L17" sqref="L17"/>
    </sheetView>
  </sheetViews>
  <sheetFormatPr defaultColWidth="9.00390625" defaultRowHeight="14.25"/>
  <cols>
    <col min="1" max="1" width="5.375" style="1" customWidth="1"/>
    <col min="2" max="2" width="11.375" style="1" customWidth="1"/>
    <col min="3" max="3" width="27.875" style="1" customWidth="1"/>
    <col min="4" max="4" width="10.875" style="3" customWidth="1"/>
    <col min="5" max="5" width="8.625" style="1" customWidth="1"/>
    <col min="6" max="6" width="13.75390625" style="4" customWidth="1"/>
    <col min="7" max="7" width="2.125" style="1" hidden="1" customWidth="1"/>
    <col min="8" max="8" width="14.00390625" style="1" customWidth="1"/>
    <col min="9" max="9" width="17.375" style="1" customWidth="1"/>
    <col min="10" max="10" width="10.375" style="5" customWidth="1"/>
    <col min="11" max="16384" width="9.00390625" style="1" customWidth="1"/>
  </cols>
  <sheetData>
    <row r="1" spans="1:10" s="1" customFormat="1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39"/>
    </row>
    <row r="2" spans="1:10" s="1" customFormat="1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40"/>
    </row>
    <row r="3" spans="1:10" s="1" customFormat="1" ht="2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41"/>
    </row>
    <row r="4" spans="1:10" s="2" customFormat="1" ht="24" customHeight="1">
      <c r="A4" s="52" t="s">
        <v>3</v>
      </c>
      <c r="B4" s="10" t="s">
        <v>4</v>
      </c>
      <c r="C4" s="11" t="s">
        <v>5</v>
      </c>
      <c r="D4" s="12" t="s">
        <v>6</v>
      </c>
      <c r="E4" s="11" t="s">
        <v>7</v>
      </c>
      <c r="F4" s="53" t="s">
        <v>8</v>
      </c>
      <c r="G4" s="14"/>
      <c r="H4" s="14" t="s">
        <v>9</v>
      </c>
      <c r="I4" s="14" t="s">
        <v>10</v>
      </c>
      <c r="J4" s="42" t="s">
        <v>11</v>
      </c>
    </row>
    <row r="5" spans="1:10" s="2" customFormat="1" ht="24" customHeight="1">
      <c r="A5" s="45">
        <v>1</v>
      </c>
      <c r="B5" s="45" t="s">
        <v>36</v>
      </c>
      <c r="C5" s="46" t="s">
        <v>76</v>
      </c>
      <c r="D5" s="47" t="s">
        <v>77</v>
      </c>
      <c r="E5" s="48" t="s">
        <v>15</v>
      </c>
      <c r="F5" s="18">
        <v>89.77</v>
      </c>
      <c r="G5" s="19">
        <v>3500</v>
      </c>
      <c r="H5" s="19">
        <f aca="true" t="shared" si="0" ref="H5:H17">G5-200</f>
        <v>3300</v>
      </c>
      <c r="I5" s="19">
        <f aca="true" t="shared" si="1" ref="I5:I17">F5*H5</f>
        <v>296241</v>
      </c>
      <c r="J5" s="43" t="s">
        <v>39</v>
      </c>
    </row>
    <row r="6" spans="1:10" s="2" customFormat="1" ht="24" customHeight="1">
      <c r="A6" s="45">
        <v>2</v>
      </c>
      <c r="B6" s="45" t="s">
        <v>36</v>
      </c>
      <c r="C6" s="46" t="s">
        <v>76</v>
      </c>
      <c r="D6" s="47" t="s">
        <v>78</v>
      </c>
      <c r="E6" s="48" t="s">
        <v>15</v>
      </c>
      <c r="F6" s="18">
        <v>150.89</v>
      </c>
      <c r="G6" s="50">
        <v>3300</v>
      </c>
      <c r="H6" s="19">
        <f t="shared" si="0"/>
        <v>3100</v>
      </c>
      <c r="I6" s="19">
        <f t="shared" si="1"/>
        <v>467758.99999999994</v>
      </c>
      <c r="J6" s="43" t="s">
        <v>39</v>
      </c>
    </row>
    <row r="7" spans="1:10" s="2" customFormat="1" ht="24" customHeight="1">
      <c r="A7" s="45">
        <v>3</v>
      </c>
      <c r="B7" s="45" t="s">
        <v>36</v>
      </c>
      <c r="C7" s="46" t="s">
        <v>76</v>
      </c>
      <c r="D7" s="47" t="s">
        <v>79</v>
      </c>
      <c r="E7" s="48" t="s">
        <v>15</v>
      </c>
      <c r="F7" s="49">
        <v>145.38</v>
      </c>
      <c r="G7" s="50">
        <v>3300</v>
      </c>
      <c r="H7" s="19">
        <f t="shared" si="0"/>
        <v>3100</v>
      </c>
      <c r="I7" s="19">
        <f t="shared" si="1"/>
        <v>450678</v>
      </c>
      <c r="J7" s="43" t="s">
        <v>39</v>
      </c>
    </row>
    <row r="8" spans="1:10" s="2" customFormat="1" ht="24" customHeight="1">
      <c r="A8" s="45">
        <v>4</v>
      </c>
      <c r="B8" s="45" t="s">
        <v>36</v>
      </c>
      <c r="C8" s="46" t="s">
        <v>76</v>
      </c>
      <c r="D8" s="47" t="s">
        <v>80</v>
      </c>
      <c r="E8" s="48" t="s">
        <v>15</v>
      </c>
      <c r="F8" s="18">
        <v>145.67</v>
      </c>
      <c r="G8" s="50">
        <v>3300</v>
      </c>
      <c r="H8" s="19">
        <f t="shared" si="0"/>
        <v>3100</v>
      </c>
      <c r="I8" s="19">
        <f t="shared" si="1"/>
        <v>451576.99999999994</v>
      </c>
      <c r="J8" s="43" t="s">
        <v>39</v>
      </c>
    </row>
    <row r="9" spans="1:10" s="2" customFormat="1" ht="24" customHeight="1">
      <c r="A9" s="45">
        <v>5</v>
      </c>
      <c r="B9" s="45" t="s">
        <v>36</v>
      </c>
      <c r="C9" s="46" t="s">
        <v>76</v>
      </c>
      <c r="D9" s="47" t="s">
        <v>81</v>
      </c>
      <c r="E9" s="48" t="s">
        <v>15</v>
      </c>
      <c r="F9" s="18">
        <v>145.67</v>
      </c>
      <c r="G9" s="50">
        <v>3300</v>
      </c>
      <c r="H9" s="19">
        <f t="shared" si="0"/>
        <v>3100</v>
      </c>
      <c r="I9" s="19">
        <f t="shared" si="1"/>
        <v>451576.99999999994</v>
      </c>
      <c r="J9" s="43" t="s">
        <v>39</v>
      </c>
    </row>
    <row r="10" spans="1:10" s="2" customFormat="1" ht="24" customHeight="1">
      <c r="A10" s="45">
        <v>6</v>
      </c>
      <c r="B10" s="45" t="s">
        <v>36</v>
      </c>
      <c r="C10" s="46" t="s">
        <v>76</v>
      </c>
      <c r="D10" s="47" t="s">
        <v>55</v>
      </c>
      <c r="E10" s="48" t="s">
        <v>15</v>
      </c>
      <c r="F10" s="18">
        <v>89.85</v>
      </c>
      <c r="G10" s="19">
        <v>3500</v>
      </c>
      <c r="H10" s="19">
        <f t="shared" si="0"/>
        <v>3300</v>
      </c>
      <c r="I10" s="19">
        <f t="shared" si="1"/>
        <v>296505</v>
      </c>
      <c r="J10" s="43" t="s">
        <v>39</v>
      </c>
    </row>
    <row r="11" spans="1:10" s="2" customFormat="1" ht="24" customHeight="1">
      <c r="A11" s="45">
        <v>7</v>
      </c>
      <c r="B11" s="45" t="s">
        <v>36</v>
      </c>
      <c r="C11" s="46" t="s">
        <v>76</v>
      </c>
      <c r="D11" s="47" t="s">
        <v>82</v>
      </c>
      <c r="E11" s="48" t="s">
        <v>15</v>
      </c>
      <c r="F11" s="18">
        <v>89.85</v>
      </c>
      <c r="G11" s="19">
        <v>3500</v>
      </c>
      <c r="H11" s="19">
        <f t="shared" si="0"/>
        <v>3300</v>
      </c>
      <c r="I11" s="19">
        <f t="shared" si="1"/>
        <v>296505</v>
      </c>
      <c r="J11" s="43" t="s">
        <v>39</v>
      </c>
    </row>
    <row r="12" spans="1:10" s="2" customFormat="1" ht="24" customHeight="1">
      <c r="A12" s="45">
        <v>8</v>
      </c>
      <c r="B12" s="45" t="s">
        <v>36</v>
      </c>
      <c r="C12" s="46" t="s">
        <v>76</v>
      </c>
      <c r="D12" s="47" t="s">
        <v>83</v>
      </c>
      <c r="E12" s="48" t="s">
        <v>15</v>
      </c>
      <c r="F12" s="18">
        <v>150.1</v>
      </c>
      <c r="G12" s="50">
        <v>3300</v>
      </c>
      <c r="H12" s="19">
        <f t="shared" si="0"/>
        <v>3100</v>
      </c>
      <c r="I12" s="19">
        <f t="shared" si="1"/>
        <v>465310</v>
      </c>
      <c r="J12" s="43" t="s">
        <v>39</v>
      </c>
    </row>
    <row r="13" spans="1:10" s="2" customFormat="1" ht="24" customHeight="1">
      <c r="A13" s="45">
        <v>9</v>
      </c>
      <c r="B13" s="45" t="s">
        <v>36</v>
      </c>
      <c r="C13" s="46" t="s">
        <v>76</v>
      </c>
      <c r="D13" s="47" t="s">
        <v>84</v>
      </c>
      <c r="E13" s="48" t="s">
        <v>15</v>
      </c>
      <c r="F13" s="18">
        <v>150.1</v>
      </c>
      <c r="G13" s="50">
        <v>3300</v>
      </c>
      <c r="H13" s="19">
        <f t="shared" si="0"/>
        <v>3100</v>
      </c>
      <c r="I13" s="19">
        <f t="shared" si="1"/>
        <v>465310</v>
      </c>
      <c r="J13" s="43" t="s">
        <v>39</v>
      </c>
    </row>
    <row r="14" spans="1:10" s="2" customFormat="1" ht="24" customHeight="1">
      <c r="A14" s="45">
        <v>10</v>
      </c>
      <c r="B14" s="45" t="s">
        <v>36</v>
      </c>
      <c r="C14" s="46" t="s">
        <v>76</v>
      </c>
      <c r="D14" s="47" t="s">
        <v>85</v>
      </c>
      <c r="E14" s="48" t="s">
        <v>15</v>
      </c>
      <c r="F14" s="18">
        <v>89.85</v>
      </c>
      <c r="G14" s="19">
        <v>3400</v>
      </c>
      <c r="H14" s="19">
        <f t="shared" si="0"/>
        <v>3200</v>
      </c>
      <c r="I14" s="19">
        <f t="shared" si="1"/>
        <v>287520</v>
      </c>
      <c r="J14" s="43" t="s">
        <v>39</v>
      </c>
    </row>
    <row r="15" spans="1:10" s="2" customFormat="1" ht="24" customHeight="1">
      <c r="A15" s="45">
        <v>11</v>
      </c>
      <c r="B15" s="45" t="s">
        <v>36</v>
      </c>
      <c r="C15" s="46" t="s">
        <v>76</v>
      </c>
      <c r="D15" s="47" t="s">
        <v>86</v>
      </c>
      <c r="E15" s="48" t="s">
        <v>15</v>
      </c>
      <c r="F15" s="18">
        <v>150.1</v>
      </c>
      <c r="G15" s="50">
        <v>3300</v>
      </c>
      <c r="H15" s="19">
        <f t="shared" si="0"/>
        <v>3100</v>
      </c>
      <c r="I15" s="19">
        <f t="shared" si="1"/>
        <v>465310</v>
      </c>
      <c r="J15" s="43" t="s">
        <v>39</v>
      </c>
    </row>
    <row r="16" spans="1:10" s="2" customFormat="1" ht="24" customHeight="1">
      <c r="A16" s="45">
        <v>12</v>
      </c>
      <c r="B16" s="45" t="s">
        <v>36</v>
      </c>
      <c r="C16" s="46" t="s">
        <v>76</v>
      </c>
      <c r="D16" s="47" t="s">
        <v>87</v>
      </c>
      <c r="E16" s="48" t="s">
        <v>15</v>
      </c>
      <c r="F16" s="18">
        <v>150.1</v>
      </c>
      <c r="G16" s="50">
        <v>3300</v>
      </c>
      <c r="H16" s="19">
        <f t="shared" si="0"/>
        <v>3100</v>
      </c>
      <c r="I16" s="19">
        <f t="shared" si="1"/>
        <v>465310</v>
      </c>
      <c r="J16" s="43" t="s">
        <v>39</v>
      </c>
    </row>
    <row r="17" spans="1:10" s="2" customFormat="1" ht="24" customHeight="1">
      <c r="A17" s="45">
        <v>13</v>
      </c>
      <c r="B17" s="45" t="s">
        <v>36</v>
      </c>
      <c r="C17" s="46" t="s">
        <v>76</v>
      </c>
      <c r="D17" s="47" t="s">
        <v>88</v>
      </c>
      <c r="E17" s="48" t="s">
        <v>15</v>
      </c>
      <c r="F17" s="18">
        <v>177.55</v>
      </c>
      <c r="G17" s="50">
        <v>3300</v>
      </c>
      <c r="H17" s="19">
        <f t="shared" si="0"/>
        <v>3100</v>
      </c>
      <c r="I17" s="19">
        <f t="shared" si="1"/>
        <v>550405</v>
      </c>
      <c r="J17" s="43" t="s">
        <v>39</v>
      </c>
    </row>
    <row r="18" spans="1:10" s="1" customFormat="1" ht="24" customHeight="1">
      <c r="A18" s="22" t="s">
        <v>26</v>
      </c>
      <c r="B18" s="22"/>
      <c r="C18" s="23"/>
      <c r="D18" s="24"/>
      <c r="E18" s="25"/>
      <c r="F18" s="26">
        <f>SUM(F5:F17)</f>
        <v>1724.8799999999997</v>
      </c>
      <c r="G18" s="27"/>
      <c r="H18" s="27"/>
      <c r="I18" s="28">
        <f>SUM(I5:I17)</f>
        <v>5410007</v>
      </c>
      <c r="J18" s="44"/>
    </row>
    <row r="19" spans="1:10" s="1" customFormat="1" ht="15" customHeight="1">
      <c r="A19" s="29"/>
      <c r="B19" s="30"/>
      <c r="C19" s="30"/>
      <c r="D19" s="30"/>
      <c r="E19" s="29"/>
      <c r="F19" s="30"/>
      <c r="J19" s="5"/>
    </row>
    <row r="20" spans="1:10" s="1" customFormat="1" ht="15" customHeight="1">
      <c r="A20" s="29"/>
      <c r="B20" s="30"/>
      <c r="C20" s="30"/>
      <c r="D20" s="30"/>
      <c r="E20" s="29"/>
      <c r="F20" s="30"/>
      <c r="J20" s="5"/>
    </row>
    <row r="21" spans="1:10" s="1" customFormat="1" ht="15" customHeight="1">
      <c r="A21" s="29"/>
      <c r="B21" s="30"/>
      <c r="C21" s="30"/>
      <c r="D21" s="30"/>
      <c r="E21" s="29"/>
      <c r="F21" s="30"/>
      <c r="J21" s="5"/>
    </row>
    <row r="22" spans="1:10" s="1" customFormat="1" ht="15" customHeight="1">
      <c r="A22" s="29"/>
      <c r="B22" s="30"/>
      <c r="C22" s="30"/>
      <c r="D22" s="30"/>
      <c r="E22" s="29"/>
      <c r="F22" s="30"/>
      <c r="J22" s="5"/>
    </row>
    <row r="23" spans="1:10" s="1" customFormat="1" ht="15" customHeight="1">
      <c r="A23" s="29"/>
      <c r="B23" s="30"/>
      <c r="C23" s="30"/>
      <c r="D23" s="30"/>
      <c r="E23" s="29"/>
      <c r="F23" s="30"/>
      <c r="J23" s="5"/>
    </row>
    <row r="24" spans="1:10" s="1" customFormat="1" ht="15" customHeight="1">
      <c r="A24" s="29"/>
      <c r="B24" s="30"/>
      <c r="C24" s="30"/>
      <c r="D24" s="30"/>
      <c r="E24" s="29"/>
      <c r="F24" s="30"/>
      <c r="J24" s="5"/>
    </row>
    <row r="25" spans="1:10" s="1" customFormat="1" ht="15" customHeight="1">
      <c r="A25" s="29"/>
      <c r="B25" s="30"/>
      <c r="C25" s="30"/>
      <c r="D25" s="30"/>
      <c r="E25" s="29"/>
      <c r="F25" s="30"/>
      <c r="J25" s="5"/>
    </row>
    <row r="26" spans="1:10" s="1" customFormat="1" ht="15" customHeight="1">
      <c r="A26" s="30"/>
      <c r="B26" s="30"/>
      <c r="C26" s="30"/>
      <c r="D26" s="30"/>
      <c r="E26" s="31"/>
      <c r="F26" s="30"/>
      <c r="J26" s="5"/>
    </row>
    <row r="27" spans="1:10" s="1" customFormat="1" ht="15" customHeight="1">
      <c r="A27" s="30"/>
      <c r="B27" s="30"/>
      <c r="C27" s="30"/>
      <c r="D27" s="30"/>
      <c r="E27" s="29"/>
      <c r="F27" s="32"/>
      <c r="J27" s="5"/>
    </row>
    <row r="28" spans="1:10" s="1" customFormat="1" ht="15" customHeight="1">
      <c r="A28" s="33"/>
      <c r="B28" s="33"/>
      <c r="C28" s="33"/>
      <c r="D28" s="33"/>
      <c r="E28" s="33"/>
      <c r="F28" s="33"/>
      <c r="J28" s="5"/>
    </row>
    <row r="29" spans="1:10" s="1" customFormat="1" ht="15" customHeight="1">
      <c r="A29" s="34"/>
      <c r="B29" s="34"/>
      <c r="C29" s="34"/>
      <c r="D29" s="35"/>
      <c r="E29" s="34"/>
      <c r="F29" s="36"/>
      <c r="J29" s="5"/>
    </row>
    <row r="30" spans="1:10" s="1" customFormat="1" ht="15" customHeight="1">
      <c r="A30" s="37"/>
      <c r="B30" s="37"/>
      <c r="C30" s="37"/>
      <c r="D30" s="38"/>
      <c r="E30" s="38"/>
      <c r="F30" s="4"/>
      <c r="J30" s="5"/>
    </row>
    <row r="31" spans="4:10" s="1" customFormat="1" ht="15" customHeight="1">
      <c r="D31" s="3"/>
      <c r="F31" s="4"/>
      <c r="J31" s="5"/>
    </row>
    <row r="32" spans="4:10" s="1" customFormat="1" ht="15" customHeight="1">
      <c r="D32" s="3"/>
      <c r="F32" s="4"/>
      <c r="J32" s="5"/>
    </row>
  </sheetData>
  <sheetProtection/>
  <mergeCells count="8">
    <mergeCell ref="A1:J1"/>
    <mergeCell ref="A2:J2"/>
    <mergeCell ref="A3:J3"/>
    <mergeCell ref="A18:B18"/>
    <mergeCell ref="D18:E18"/>
    <mergeCell ref="A28:F28"/>
    <mergeCell ref="A30:B30"/>
    <mergeCell ref="D30:E30"/>
  </mergeCells>
  <printOptions horizontalCentered="1" verticalCentered="1"/>
  <pageMargins left="0.3576388888888889" right="0.16111111111111112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workbookViewId="0" topLeftCell="A1">
      <selection activeCell="O11" sqref="O11"/>
    </sheetView>
  </sheetViews>
  <sheetFormatPr defaultColWidth="9.00390625" defaultRowHeight="14.25"/>
  <cols>
    <col min="1" max="1" width="5.375" style="1" customWidth="1"/>
    <col min="2" max="2" width="11.375" style="1" customWidth="1"/>
    <col min="3" max="3" width="29.50390625" style="1" customWidth="1"/>
    <col min="4" max="4" width="10.875" style="3" customWidth="1"/>
    <col min="5" max="5" width="8.625" style="1" customWidth="1"/>
    <col min="6" max="6" width="15.25390625" style="4" customWidth="1"/>
    <col min="7" max="7" width="14.00390625" style="1" hidden="1" customWidth="1"/>
    <col min="8" max="8" width="14.00390625" style="1" customWidth="1"/>
    <col min="9" max="9" width="15.75390625" style="1" customWidth="1"/>
    <col min="10" max="10" width="10.75390625" style="5" customWidth="1"/>
    <col min="11" max="16384" width="9.00390625" style="1" customWidth="1"/>
  </cols>
  <sheetData>
    <row r="1" spans="1:10" s="1" customFormat="1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39"/>
    </row>
    <row r="2" spans="1:10" s="1" customFormat="1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40"/>
    </row>
    <row r="3" spans="1:10" s="1" customFormat="1" ht="2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41"/>
    </row>
    <row r="4" spans="1:10" s="2" customFormat="1" ht="24" customHeight="1">
      <c r="A4" s="9" t="s">
        <v>3</v>
      </c>
      <c r="B4" s="10" t="s">
        <v>4</v>
      </c>
      <c r="C4" s="11" t="s">
        <v>5</v>
      </c>
      <c r="D4" s="12" t="s">
        <v>6</v>
      </c>
      <c r="E4" s="11" t="s">
        <v>7</v>
      </c>
      <c r="F4" s="13" t="s">
        <v>8</v>
      </c>
      <c r="G4" s="14"/>
      <c r="H4" s="14" t="s">
        <v>9</v>
      </c>
      <c r="I4" s="14" t="s">
        <v>10</v>
      </c>
      <c r="J4" s="42" t="s">
        <v>11</v>
      </c>
    </row>
    <row r="5" spans="1:10" s="2" customFormat="1" ht="24" customHeight="1">
      <c r="A5" s="45">
        <v>1</v>
      </c>
      <c r="B5" s="45" t="s">
        <v>36</v>
      </c>
      <c r="C5" s="46" t="s">
        <v>89</v>
      </c>
      <c r="D5" s="47" t="s">
        <v>90</v>
      </c>
      <c r="E5" s="48" t="s">
        <v>15</v>
      </c>
      <c r="F5" s="49">
        <v>90</v>
      </c>
      <c r="G5" s="19">
        <v>3500</v>
      </c>
      <c r="H5" s="19">
        <f aca="true" t="shared" si="0" ref="H5:H17">G5-200</f>
        <v>3300</v>
      </c>
      <c r="I5" s="19">
        <f aca="true" t="shared" si="1" ref="I5:I17">F5*H5</f>
        <v>297000</v>
      </c>
      <c r="J5" s="43" t="s">
        <v>39</v>
      </c>
    </row>
    <row r="6" spans="1:10" s="2" customFormat="1" ht="24" customHeight="1">
      <c r="A6" s="45">
        <v>2</v>
      </c>
      <c r="B6" s="45" t="s">
        <v>36</v>
      </c>
      <c r="C6" s="46" t="s">
        <v>89</v>
      </c>
      <c r="D6" s="47" t="s">
        <v>78</v>
      </c>
      <c r="E6" s="48" t="s">
        <v>15</v>
      </c>
      <c r="F6" s="18">
        <v>164.6</v>
      </c>
      <c r="G6" s="50">
        <v>3300</v>
      </c>
      <c r="H6" s="19">
        <f t="shared" si="0"/>
        <v>3100</v>
      </c>
      <c r="I6" s="19">
        <f t="shared" si="1"/>
        <v>510260</v>
      </c>
      <c r="J6" s="43" t="s">
        <v>39</v>
      </c>
    </row>
    <row r="7" spans="1:10" s="2" customFormat="1" ht="24" customHeight="1">
      <c r="A7" s="45">
        <v>3</v>
      </c>
      <c r="B7" s="45" t="s">
        <v>36</v>
      </c>
      <c r="C7" s="46" t="s">
        <v>89</v>
      </c>
      <c r="D7" s="47" t="s">
        <v>79</v>
      </c>
      <c r="E7" s="48" t="s">
        <v>15</v>
      </c>
      <c r="F7" s="49">
        <v>150.33</v>
      </c>
      <c r="G7" s="50">
        <v>3300</v>
      </c>
      <c r="H7" s="19">
        <f t="shared" si="0"/>
        <v>3100</v>
      </c>
      <c r="I7" s="19">
        <f t="shared" si="1"/>
        <v>466023.00000000006</v>
      </c>
      <c r="J7" s="43" t="s">
        <v>39</v>
      </c>
    </row>
    <row r="8" spans="1:10" s="2" customFormat="1" ht="24" customHeight="1">
      <c r="A8" s="45">
        <v>4</v>
      </c>
      <c r="B8" s="45" t="s">
        <v>36</v>
      </c>
      <c r="C8" s="46" t="s">
        <v>89</v>
      </c>
      <c r="D8" s="47" t="s">
        <v>91</v>
      </c>
      <c r="E8" s="48" t="s">
        <v>15</v>
      </c>
      <c r="F8" s="18">
        <v>142.98</v>
      </c>
      <c r="G8" s="19">
        <v>3400</v>
      </c>
      <c r="H8" s="19">
        <f t="shared" si="0"/>
        <v>3200</v>
      </c>
      <c r="I8" s="19">
        <f t="shared" si="1"/>
        <v>457535.99999999994</v>
      </c>
      <c r="J8" s="43" t="s">
        <v>39</v>
      </c>
    </row>
    <row r="9" spans="1:10" s="2" customFormat="1" ht="24" customHeight="1">
      <c r="A9" s="45">
        <v>5</v>
      </c>
      <c r="B9" s="45" t="s">
        <v>36</v>
      </c>
      <c r="C9" s="46" t="s">
        <v>89</v>
      </c>
      <c r="D9" s="47" t="s">
        <v>92</v>
      </c>
      <c r="E9" s="48" t="s">
        <v>15</v>
      </c>
      <c r="F9" s="18">
        <v>142.98</v>
      </c>
      <c r="G9" s="19">
        <v>3400</v>
      </c>
      <c r="H9" s="19">
        <f t="shared" si="0"/>
        <v>3200</v>
      </c>
      <c r="I9" s="19">
        <f t="shared" si="1"/>
        <v>457535.99999999994</v>
      </c>
      <c r="J9" s="43" t="s">
        <v>39</v>
      </c>
    </row>
    <row r="10" spans="1:10" s="2" customFormat="1" ht="24" customHeight="1">
      <c r="A10" s="45">
        <v>6</v>
      </c>
      <c r="B10" s="45" t="s">
        <v>36</v>
      </c>
      <c r="C10" s="46" t="s">
        <v>89</v>
      </c>
      <c r="D10" s="47" t="s">
        <v>93</v>
      </c>
      <c r="E10" s="48" t="s">
        <v>15</v>
      </c>
      <c r="F10" s="18">
        <v>142.98</v>
      </c>
      <c r="G10" s="19">
        <v>3500</v>
      </c>
      <c r="H10" s="19">
        <f t="shared" si="0"/>
        <v>3300</v>
      </c>
      <c r="I10" s="19">
        <f t="shared" si="1"/>
        <v>471833.99999999994</v>
      </c>
      <c r="J10" s="43" t="s">
        <v>39</v>
      </c>
    </row>
    <row r="11" spans="1:10" s="2" customFormat="1" ht="24" customHeight="1">
      <c r="A11" s="45">
        <v>7</v>
      </c>
      <c r="B11" s="45" t="s">
        <v>36</v>
      </c>
      <c r="C11" s="46" t="s">
        <v>89</v>
      </c>
      <c r="D11" s="47" t="s">
        <v>94</v>
      </c>
      <c r="E11" s="48" t="s">
        <v>15</v>
      </c>
      <c r="F11" s="18">
        <v>142.98</v>
      </c>
      <c r="G11" s="19">
        <v>3500</v>
      </c>
      <c r="H11" s="19">
        <f t="shared" si="0"/>
        <v>3300</v>
      </c>
      <c r="I11" s="19">
        <f t="shared" si="1"/>
        <v>471833.99999999994</v>
      </c>
      <c r="J11" s="43" t="s">
        <v>39</v>
      </c>
    </row>
    <row r="12" spans="1:10" s="2" customFormat="1" ht="24" customHeight="1">
      <c r="A12" s="45">
        <v>8</v>
      </c>
      <c r="B12" s="45" t="s">
        <v>36</v>
      </c>
      <c r="C12" s="46" t="s">
        <v>89</v>
      </c>
      <c r="D12" s="47" t="s">
        <v>80</v>
      </c>
      <c r="E12" s="48" t="s">
        <v>15</v>
      </c>
      <c r="F12" s="18">
        <v>217.59</v>
      </c>
      <c r="G12" s="50">
        <v>3300</v>
      </c>
      <c r="H12" s="19">
        <f t="shared" si="0"/>
        <v>3100</v>
      </c>
      <c r="I12" s="19">
        <f t="shared" si="1"/>
        <v>674529</v>
      </c>
      <c r="J12" s="43" t="s">
        <v>39</v>
      </c>
    </row>
    <row r="13" spans="1:10" s="2" customFormat="1" ht="24" customHeight="1">
      <c r="A13" s="45">
        <v>9</v>
      </c>
      <c r="B13" s="45" t="s">
        <v>36</v>
      </c>
      <c r="C13" s="46" t="s">
        <v>89</v>
      </c>
      <c r="D13" s="47" t="s">
        <v>81</v>
      </c>
      <c r="E13" s="48" t="s">
        <v>15</v>
      </c>
      <c r="F13" s="18">
        <v>217.59</v>
      </c>
      <c r="G13" s="50">
        <v>3300</v>
      </c>
      <c r="H13" s="19">
        <f t="shared" si="0"/>
        <v>3100</v>
      </c>
      <c r="I13" s="19">
        <f t="shared" si="1"/>
        <v>674529</v>
      </c>
      <c r="J13" s="43" t="s">
        <v>39</v>
      </c>
    </row>
    <row r="14" spans="1:10" s="2" customFormat="1" ht="24" customHeight="1">
      <c r="A14" s="45">
        <v>10</v>
      </c>
      <c r="B14" s="45" t="s">
        <v>36</v>
      </c>
      <c r="C14" s="46" t="s">
        <v>89</v>
      </c>
      <c r="D14" s="51" t="s">
        <v>95</v>
      </c>
      <c r="E14" s="48" t="s">
        <v>15</v>
      </c>
      <c r="F14" s="18">
        <v>100.36</v>
      </c>
      <c r="G14" s="19">
        <v>3500</v>
      </c>
      <c r="H14" s="19">
        <f t="shared" si="0"/>
        <v>3300</v>
      </c>
      <c r="I14" s="19">
        <f t="shared" si="1"/>
        <v>331188</v>
      </c>
      <c r="J14" s="43" t="s">
        <v>39</v>
      </c>
    </row>
    <row r="15" spans="1:10" s="2" customFormat="1" ht="24" customHeight="1">
      <c r="A15" s="45">
        <v>11</v>
      </c>
      <c r="B15" s="45" t="s">
        <v>36</v>
      </c>
      <c r="C15" s="46" t="s">
        <v>89</v>
      </c>
      <c r="D15" s="51" t="s">
        <v>82</v>
      </c>
      <c r="E15" s="48" t="s">
        <v>15</v>
      </c>
      <c r="F15" s="18">
        <v>100.36</v>
      </c>
      <c r="G15" s="19">
        <v>3500</v>
      </c>
      <c r="H15" s="19">
        <f t="shared" si="0"/>
        <v>3300</v>
      </c>
      <c r="I15" s="19">
        <f t="shared" si="1"/>
        <v>331188</v>
      </c>
      <c r="J15" s="43" t="s">
        <v>39</v>
      </c>
    </row>
    <row r="16" spans="1:10" s="2" customFormat="1" ht="24" customHeight="1">
      <c r="A16" s="45">
        <v>12</v>
      </c>
      <c r="B16" s="45" t="s">
        <v>36</v>
      </c>
      <c r="C16" s="46" t="s">
        <v>89</v>
      </c>
      <c r="D16" s="51" t="s">
        <v>83</v>
      </c>
      <c r="E16" s="48" t="s">
        <v>15</v>
      </c>
      <c r="F16" s="18">
        <v>150.74</v>
      </c>
      <c r="G16" s="50">
        <v>3300</v>
      </c>
      <c r="H16" s="19">
        <f t="shared" si="0"/>
        <v>3100</v>
      </c>
      <c r="I16" s="19">
        <f t="shared" si="1"/>
        <v>467294</v>
      </c>
      <c r="J16" s="43" t="s">
        <v>39</v>
      </c>
    </row>
    <row r="17" spans="1:10" s="2" customFormat="1" ht="24" customHeight="1">
      <c r="A17" s="45">
        <v>13</v>
      </c>
      <c r="B17" s="45" t="s">
        <v>36</v>
      </c>
      <c r="C17" s="46" t="s">
        <v>89</v>
      </c>
      <c r="D17" s="51" t="s">
        <v>84</v>
      </c>
      <c r="E17" s="48" t="s">
        <v>15</v>
      </c>
      <c r="F17" s="18">
        <v>150.74</v>
      </c>
      <c r="G17" s="50">
        <v>3300</v>
      </c>
      <c r="H17" s="19">
        <f t="shared" si="0"/>
        <v>3100</v>
      </c>
      <c r="I17" s="19">
        <f t="shared" si="1"/>
        <v>467294</v>
      </c>
      <c r="J17" s="43" t="s">
        <v>39</v>
      </c>
    </row>
    <row r="18" spans="1:10" s="1" customFormat="1" ht="24" customHeight="1">
      <c r="A18" s="22" t="s">
        <v>26</v>
      </c>
      <c r="B18" s="22"/>
      <c r="C18" s="23"/>
      <c r="D18" s="24"/>
      <c r="E18" s="25"/>
      <c r="F18" s="26">
        <f>SUM(F5:F17)</f>
        <v>1914.2299999999998</v>
      </c>
      <c r="G18" s="27"/>
      <c r="H18" s="27"/>
      <c r="I18" s="28">
        <f>SUM(I5:I17)</f>
        <v>6078045</v>
      </c>
      <c r="J18" s="44"/>
    </row>
    <row r="19" spans="1:10" s="1" customFormat="1" ht="15" customHeight="1">
      <c r="A19" s="29"/>
      <c r="B19" s="30"/>
      <c r="C19" s="30"/>
      <c r="D19" s="30"/>
      <c r="E19" s="29"/>
      <c r="F19" s="30"/>
      <c r="J19" s="5"/>
    </row>
    <row r="20" spans="1:10" s="1" customFormat="1" ht="15" customHeight="1">
      <c r="A20" s="29"/>
      <c r="B20" s="30"/>
      <c r="C20" s="30"/>
      <c r="D20" s="30"/>
      <c r="E20" s="29"/>
      <c r="F20" s="30"/>
      <c r="J20" s="5"/>
    </row>
    <row r="21" spans="1:10" s="1" customFormat="1" ht="15" customHeight="1">
      <c r="A21" s="29"/>
      <c r="B21" s="30"/>
      <c r="C21" s="30"/>
      <c r="D21" s="30"/>
      <c r="E21" s="29"/>
      <c r="F21" s="30"/>
      <c r="J21" s="5"/>
    </row>
    <row r="22" spans="1:10" s="1" customFormat="1" ht="15" customHeight="1">
      <c r="A22" s="29"/>
      <c r="B22" s="30"/>
      <c r="C22" s="30"/>
      <c r="D22" s="30"/>
      <c r="E22" s="29"/>
      <c r="F22" s="30"/>
      <c r="J22" s="5"/>
    </row>
    <row r="23" spans="1:10" s="1" customFormat="1" ht="15" customHeight="1">
      <c r="A23" s="29"/>
      <c r="B23" s="30"/>
      <c r="C23" s="30"/>
      <c r="D23" s="30"/>
      <c r="E23" s="29"/>
      <c r="F23" s="30"/>
      <c r="J23" s="5"/>
    </row>
    <row r="24" spans="1:10" s="1" customFormat="1" ht="15" customHeight="1">
      <c r="A24" s="29"/>
      <c r="B24" s="30"/>
      <c r="C24" s="30"/>
      <c r="D24" s="30"/>
      <c r="E24" s="29"/>
      <c r="F24" s="30"/>
      <c r="J24" s="5"/>
    </row>
    <row r="25" spans="1:10" s="1" customFormat="1" ht="15" customHeight="1">
      <c r="A25" s="29"/>
      <c r="B25" s="30"/>
      <c r="C25" s="30"/>
      <c r="D25" s="30"/>
      <c r="E25" s="29"/>
      <c r="F25" s="30"/>
      <c r="J25" s="5"/>
    </row>
    <row r="26" spans="1:10" s="1" customFormat="1" ht="15" customHeight="1">
      <c r="A26" s="30"/>
      <c r="B26" s="30"/>
      <c r="C26" s="30"/>
      <c r="D26" s="30"/>
      <c r="E26" s="31"/>
      <c r="F26" s="30"/>
      <c r="J26" s="5"/>
    </row>
    <row r="27" spans="1:10" s="1" customFormat="1" ht="15" customHeight="1">
      <c r="A27" s="30"/>
      <c r="B27" s="30"/>
      <c r="C27" s="30"/>
      <c r="D27" s="30"/>
      <c r="E27" s="29"/>
      <c r="F27" s="32"/>
      <c r="J27" s="5"/>
    </row>
    <row r="28" spans="1:10" s="1" customFormat="1" ht="15" customHeight="1">
      <c r="A28" s="33"/>
      <c r="B28" s="33"/>
      <c r="C28" s="33"/>
      <c r="D28" s="33"/>
      <c r="E28" s="33"/>
      <c r="F28" s="33"/>
      <c r="J28" s="5"/>
    </row>
    <row r="29" spans="1:10" s="1" customFormat="1" ht="15" customHeight="1">
      <c r="A29" s="34"/>
      <c r="B29" s="34"/>
      <c r="C29" s="34"/>
      <c r="D29" s="35"/>
      <c r="E29" s="34"/>
      <c r="F29" s="36"/>
      <c r="J29" s="5"/>
    </row>
    <row r="30" spans="1:10" s="1" customFormat="1" ht="15" customHeight="1">
      <c r="A30" s="37"/>
      <c r="B30" s="37"/>
      <c r="C30" s="37"/>
      <c r="D30" s="38"/>
      <c r="E30" s="38"/>
      <c r="F30" s="4"/>
      <c r="J30" s="5"/>
    </row>
    <row r="31" spans="4:10" s="1" customFormat="1" ht="15" customHeight="1">
      <c r="D31" s="3"/>
      <c r="F31" s="4"/>
      <c r="J31" s="5"/>
    </row>
    <row r="32" spans="4:10" s="1" customFormat="1" ht="15" customHeight="1">
      <c r="D32" s="3"/>
      <c r="F32" s="4"/>
      <c r="J32" s="5"/>
    </row>
  </sheetData>
  <sheetProtection/>
  <mergeCells count="8">
    <mergeCell ref="A1:J1"/>
    <mergeCell ref="A2:J2"/>
    <mergeCell ref="A3:J3"/>
    <mergeCell ref="A18:B18"/>
    <mergeCell ref="D18:E18"/>
    <mergeCell ref="A28:F28"/>
    <mergeCell ref="A30:B30"/>
    <mergeCell ref="D30:E30"/>
  </mergeCells>
  <printOptions horizontalCentered="1" verticalCentered="1"/>
  <pageMargins left="0.3576388888888889" right="0.3576388888888889" top="0.40902777777777777" bottom="0.40902777777777777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12">
      <selection activeCell="E23" sqref="E23"/>
    </sheetView>
  </sheetViews>
  <sheetFormatPr defaultColWidth="9.00390625" defaultRowHeight="14.25"/>
  <cols>
    <col min="1" max="1" width="4.75390625" style="1" customWidth="1"/>
    <col min="2" max="2" width="11.375" style="1" customWidth="1"/>
    <col min="3" max="3" width="29.375" style="1" customWidth="1"/>
    <col min="4" max="4" width="10.875" style="3" customWidth="1"/>
    <col min="5" max="5" width="8.625" style="1" customWidth="1"/>
    <col min="6" max="6" width="15.875" style="4" customWidth="1"/>
    <col min="7" max="7" width="14.00390625" style="1" customWidth="1"/>
    <col min="8" max="8" width="17.375" style="1" customWidth="1"/>
    <col min="9" max="9" width="9.625" style="5" customWidth="1"/>
    <col min="10" max="16384" width="9.00390625" style="1" customWidth="1"/>
  </cols>
  <sheetData>
    <row r="1" spans="1:9" s="1" customFormat="1" ht="45" customHeight="1">
      <c r="A1" s="6" t="s">
        <v>0</v>
      </c>
      <c r="B1" s="6"/>
      <c r="C1" s="6"/>
      <c r="D1" s="6"/>
      <c r="E1" s="6"/>
      <c r="F1" s="6"/>
      <c r="G1" s="6"/>
      <c r="H1" s="6"/>
      <c r="I1" s="39"/>
    </row>
    <row r="2" spans="1:9" s="1" customFormat="1" ht="22.5" customHeight="1">
      <c r="A2" s="7" t="s">
        <v>1</v>
      </c>
      <c r="B2" s="7"/>
      <c r="C2" s="7"/>
      <c r="D2" s="7"/>
      <c r="E2" s="7"/>
      <c r="F2" s="7"/>
      <c r="G2" s="7"/>
      <c r="H2" s="7"/>
      <c r="I2" s="40"/>
    </row>
    <row r="3" spans="1:9" s="1" customFormat="1" ht="22.5" customHeight="1">
      <c r="A3" s="8" t="s">
        <v>2</v>
      </c>
      <c r="B3" s="8"/>
      <c r="C3" s="8"/>
      <c r="D3" s="8"/>
      <c r="E3" s="8"/>
      <c r="F3" s="8"/>
      <c r="G3" s="8"/>
      <c r="H3" s="8"/>
      <c r="I3" s="41"/>
    </row>
    <row r="4" spans="1:9" s="2" customFormat="1" ht="24" customHeight="1">
      <c r="A4" s="9" t="s">
        <v>3</v>
      </c>
      <c r="B4" s="10" t="s">
        <v>4</v>
      </c>
      <c r="C4" s="11" t="s">
        <v>5</v>
      </c>
      <c r="D4" s="12" t="s">
        <v>6</v>
      </c>
      <c r="E4" s="11" t="s">
        <v>7</v>
      </c>
      <c r="F4" s="13" t="s">
        <v>8</v>
      </c>
      <c r="G4" s="14" t="s">
        <v>9</v>
      </c>
      <c r="H4" s="14" t="s">
        <v>10</v>
      </c>
      <c r="I4" s="42" t="s">
        <v>11</v>
      </c>
    </row>
    <row r="5" spans="1:9" s="2" customFormat="1" ht="24" customHeight="1">
      <c r="A5" s="15">
        <v>1</v>
      </c>
      <c r="B5" s="15" t="s">
        <v>36</v>
      </c>
      <c r="C5" s="16" t="s">
        <v>96</v>
      </c>
      <c r="D5" s="17" t="s">
        <v>42</v>
      </c>
      <c r="E5" s="15" t="s">
        <v>97</v>
      </c>
      <c r="F5" s="18">
        <v>78.32</v>
      </c>
      <c r="G5" s="19">
        <v>2500</v>
      </c>
      <c r="H5" s="19">
        <f aca="true" t="shared" si="0" ref="H5:H19">F5*G5</f>
        <v>195799.99999999997</v>
      </c>
      <c r="I5" s="43" t="s">
        <v>39</v>
      </c>
    </row>
    <row r="6" spans="1:9" s="2" customFormat="1" ht="24" customHeight="1">
      <c r="A6" s="15">
        <v>2</v>
      </c>
      <c r="B6" s="15" t="s">
        <v>36</v>
      </c>
      <c r="C6" s="16" t="s">
        <v>96</v>
      </c>
      <c r="D6" s="17" t="s">
        <v>98</v>
      </c>
      <c r="E6" s="15" t="s">
        <v>97</v>
      </c>
      <c r="F6" s="18">
        <v>78.03</v>
      </c>
      <c r="G6" s="19">
        <v>2500</v>
      </c>
      <c r="H6" s="19">
        <f t="shared" si="0"/>
        <v>195075</v>
      </c>
      <c r="I6" s="43" t="s">
        <v>39</v>
      </c>
    </row>
    <row r="7" spans="1:9" s="2" customFormat="1" ht="24" customHeight="1">
      <c r="A7" s="15">
        <v>3</v>
      </c>
      <c r="B7" s="15" t="s">
        <v>36</v>
      </c>
      <c r="C7" s="16" t="s">
        <v>99</v>
      </c>
      <c r="D7" s="17" t="s">
        <v>42</v>
      </c>
      <c r="E7" s="15" t="s">
        <v>97</v>
      </c>
      <c r="F7" s="18">
        <v>72.58</v>
      </c>
      <c r="G7" s="19">
        <v>2500</v>
      </c>
      <c r="H7" s="19">
        <f t="shared" si="0"/>
        <v>181450</v>
      </c>
      <c r="I7" s="43" t="s">
        <v>39</v>
      </c>
    </row>
    <row r="8" spans="1:9" s="2" customFormat="1" ht="24" customHeight="1">
      <c r="A8" s="15">
        <v>4</v>
      </c>
      <c r="B8" s="15" t="s">
        <v>36</v>
      </c>
      <c r="C8" s="16" t="s">
        <v>99</v>
      </c>
      <c r="D8" s="17" t="s">
        <v>43</v>
      </c>
      <c r="E8" s="15" t="s">
        <v>97</v>
      </c>
      <c r="F8" s="18">
        <v>67.51</v>
      </c>
      <c r="G8" s="19">
        <v>2500</v>
      </c>
      <c r="H8" s="19">
        <f t="shared" si="0"/>
        <v>168775</v>
      </c>
      <c r="I8" s="43" t="s">
        <v>39</v>
      </c>
    </row>
    <row r="9" spans="1:9" s="2" customFormat="1" ht="24" customHeight="1">
      <c r="A9" s="15">
        <v>5</v>
      </c>
      <c r="B9" s="15" t="s">
        <v>36</v>
      </c>
      <c r="C9" s="16" t="s">
        <v>99</v>
      </c>
      <c r="D9" s="17" t="s">
        <v>100</v>
      </c>
      <c r="E9" s="15" t="s">
        <v>97</v>
      </c>
      <c r="F9" s="18">
        <v>71.97</v>
      </c>
      <c r="G9" s="19">
        <v>2500</v>
      </c>
      <c r="H9" s="19">
        <f t="shared" si="0"/>
        <v>179925</v>
      </c>
      <c r="I9" s="43" t="s">
        <v>39</v>
      </c>
    </row>
    <row r="10" spans="1:9" s="2" customFormat="1" ht="24" customHeight="1">
      <c r="A10" s="15">
        <v>6</v>
      </c>
      <c r="B10" s="15" t="s">
        <v>36</v>
      </c>
      <c r="C10" s="16" t="s">
        <v>99</v>
      </c>
      <c r="D10" s="17" t="s">
        <v>101</v>
      </c>
      <c r="E10" s="15" t="s">
        <v>97</v>
      </c>
      <c r="F10" s="18">
        <v>75.12</v>
      </c>
      <c r="G10" s="19">
        <v>2500</v>
      </c>
      <c r="H10" s="19">
        <f t="shared" si="0"/>
        <v>187800</v>
      </c>
      <c r="I10" s="43" t="s">
        <v>39</v>
      </c>
    </row>
    <row r="11" spans="1:9" s="2" customFormat="1" ht="24" customHeight="1">
      <c r="A11" s="15">
        <v>7</v>
      </c>
      <c r="B11" s="15" t="s">
        <v>36</v>
      </c>
      <c r="C11" s="16" t="s">
        <v>102</v>
      </c>
      <c r="D11" s="17" t="s">
        <v>100</v>
      </c>
      <c r="E11" s="15" t="s">
        <v>97</v>
      </c>
      <c r="F11" s="18">
        <v>71.29</v>
      </c>
      <c r="G11" s="19">
        <v>2500</v>
      </c>
      <c r="H11" s="19">
        <f t="shared" si="0"/>
        <v>178225.00000000003</v>
      </c>
      <c r="I11" s="43" t="s">
        <v>39</v>
      </c>
    </row>
    <row r="12" spans="1:9" s="2" customFormat="1" ht="24" customHeight="1">
      <c r="A12" s="15">
        <v>8</v>
      </c>
      <c r="B12" s="15" t="s">
        <v>36</v>
      </c>
      <c r="C12" s="16" t="s">
        <v>102</v>
      </c>
      <c r="D12" s="20" t="s">
        <v>103</v>
      </c>
      <c r="E12" s="15" t="s">
        <v>97</v>
      </c>
      <c r="F12" s="18">
        <v>73.12</v>
      </c>
      <c r="G12" s="19">
        <v>2500</v>
      </c>
      <c r="H12" s="19">
        <f t="shared" si="0"/>
        <v>182800</v>
      </c>
      <c r="I12" s="43" t="s">
        <v>39</v>
      </c>
    </row>
    <row r="13" spans="1:9" s="2" customFormat="1" ht="24" customHeight="1">
      <c r="A13" s="15">
        <v>9</v>
      </c>
      <c r="B13" s="15" t="s">
        <v>36</v>
      </c>
      <c r="C13" s="21" t="s">
        <v>104</v>
      </c>
      <c r="D13" s="17" t="s">
        <v>48</v>
      </c>
      <c r="E13" s="15" t="s">
        <v>97</v>
      </c>
      <c r="F13" s="18">
        <v>70.84</v>
      </c>
      <c r="G13" s="19">
        <v>2500</v>
      </c>
      <c r="H13" s="19">
        <f t="shared" si="0"/>
        <v>177100</v>
      </c>
      <c r="I13" s="43" t="s">
        <v>39</v>
      </c>
    </row>
    <row r="14" spans="1:9" s="2" customFormat="1" ht="24" customHeight="1">
      <c r="A14" s="15">
        <v>10</v>
      </c>
      <c r="B14" s="15" t="s">
        <v>36</v>
      </c>
      <c r="C14" s="21" t="s">
        <v>104</v>
      </c>
      <c r="D14" s="17" t="s">
        <v>98</v>
      </c>
      <c r="E14" s="15" t="s">
        <v>97</v>
      </c>
      <c r="F14" s="18">
        <v>76.76</v>
      </c>
      <c r="G14" s="19">
        <v>2500</v>
      </c>
      <c r="H14" s="19">
        <f t="shared" si="0"/>
        <v>191900</v>
      </c>
      <c r="I14" s="43" t="s">
        <v>39</v>
      </c>
    </row>
    <row r="15" spans="1:9" s="2" customFormat="1" ht="24" customHeight="1">
      <c r="A15" s="15">
        <v>11</v>
      </c>
      <c r="B15" s="15" t="s">
        <v>36</v>
      </c>
      <c r="C15" s="21" t="s">
        <v>104</v>
      </c>
      <c r="D15" s="17" t="s">
        <v>100</v>
      </c>
      <c r="E15" s="15" t="s">
        <v>97</v>
      </c>
      <c r="F15" s="18">
        <v>76.53</v>
      </c>
      <c r="G15" s="19">
        <v>2500</v>
      </c>
      <c r="H15" s="19">
        <f t="shared" si="0"/>
        <v>191325</v>
      </c>
      <c r="I15" s="43" t="s">
        <v>39</v>
      </c>
    </row>
    <row r="16" spans="1:9" s="2" customFormat="1" ht="24" customHeight="1">
      <c r="A16" s="15">
        <v>12</v>
      </c>
      <c r="B16" s="15" t="s">
        <v>36</v>
      </c>
      <c r="C16" s="16" t="s">
        <v>105</v>
      </c>
      <c r="D16" s="17" t="s">
        <v>100</v>
      </c>
      <c r="E16" s="15" t="s">
        <v>97</v>
      </c>
      <c r="F16" s="18">
        <v>71.91</v>
      </c>
      <c r="G16" s="19">
        <v>2500</v>
      </c>
      <c r="H16" s="19">
        <f t="shared" si="0"/>
        <v>179775</v>
      </c>
      <c r="I16" s="43" t="s">
        <v>39</v>
      </c>
    </row>
    <row r="17" spans="1:9" s="2" customFormat="1" ht="24" customHeight="1">
      <c r="A17" s="15">
        <v>13</v>
      </c>
      <c r="B17" s="15" t="s">
        <v>36</v>
      </c>
      <c r="C17" s="16" t="s">
        <v>106</v>
      </c>
      <c r="D17" s="17" t="s">
        <v>49</v>
      </c>
      <c r="E17" s="15" t="s">
        <v>97</v>
      </c>
      <c r="F17" s="18">
        <v>78.35</v>
      </c>
      <c r="G17" s="19">
        <v>2500</v>
      </c>
      <c r="H17" s="19">
        <f t="shared" si="0"/>
        <v>195875</v>
      </c>
      <c r="I17" s="43" t="s">
        <v>39</v>
      </c>
    </row>
    <row r="18" spans="1:9" s="2" customFormat="1" ht="24" customHeight="1">
      <c r="A18" s="15">
        <v>14</v>
      </c>
      <c r="B18" s="15" t="s">
        <v>36</v>
      </c>
      <c r="C18" s="16" t="s">
        <v>106</v>
      </c>
      <c r="D18" s="17" t="s">
        <v>98</v>
      </c>
      <c r="E18" s="15" t="s">
        <v>97</v>
      </c>
      <c r="F18" s="18">
        <v>78.67</v>
      </c>
      <c r="G18" s="19">
        <v>2500</v>
      </c>
      <c r="H18" s="19">
        <f t="shared" si="0"/>
        <v>196675</v>
      </c>
      <c r="I18" s="43" t="s">
        <v>39</v>
      </c>
    </row>
    <row r="19" spans="1:9" s="2" customFormat="1" ht="24" customHeight="1">
      <c r="A19" s="15">
        <v>15</v>
      </c>
      <c r="B19" s="15" t="s">
        <v>36</v>
      </c>
      <c r="C19" s="16" t="s">
        <v>106</v>
      </c>
      <c r="D19" s="17" t="s">
        <v>101</v>
      </c>
      <c r="E19" s="15" t="s">
        <v>97</v>
      </c>
      <c r="F19" s="18">
        <v>74.76</v>
      </c>
      <c r="G19" s="19">
        <v>2500</v>
      </c>
      <c r="H19" s="19">
        <f t="shared" si="0"/>
        <v>186900</v>
      </c>
      <c r="I19" s="43" t="s">
        <v>39</v>
      </c>
    </row>
    <row r="20" spans="1:9" s="1" customFormat="1" ht="24" customHeight="1">
      <c r="A20" s="22" t="s">
        <v>26</v>
      </c>
      <c r="B20" s="22"/>
      <c r="C20" s="23"/>
      <c r="D20" s="24"/>
      <c r="E20" s="25"/>
      <c r="F20" s="26">
        <f>SUM(F5:F19)</f>
        <v>1115.76</v>
      </c>
      <c r="G20" s="27"/>
      <c r="H20" s="28">
        <f>SUM(H5:H19)</f>
        <v>2789400</v>
      </c>
      <c r="I20" s="44"/>
    </row>
    <row r="21" spans="1:9" s="1" customFormat="1" ht="15" customHeight="1">
      <c r="A21" s="29"/>
      <c r="B21" s="30"/>
      <c r="C21" s="30"/>
      <c r="D21" s="30"/>
      <c r="E21" s="29"/>
      <c r="F21" s="30"/>
      <c r="I21" s="5"/>
    </row>
    <row r="22" spans="1:9" s="1" customFormat="1" ht="15" customHeight="1">
      <c r="A22" s="29"/>
      <c r="B22" s="30"/>
      <c r="C22" s="30"/>
      <c r="D22" s="30"/>
      <c r="E22" s="29"/>
      <c r="F22" s="30"/>
      <c r="I22" s="5"/>
    </row>
    <row r="23" spans="1:9" s="1" customFormat="1" ht="15" customHeight="1">
      <c r="A23" s="29"/>
      <c r="B23" s="30"/>
      <c r="C23" s="30"/>
      <c r="D23" s="30"/>
      <c r="E23" s="29"/>
      <c r="F23" s="30"/>
      <c r="I23" s="5"/>
    </row>
    <row r="24" spans="1:9" s="1" customFormat="1" ht="15" customHeight="1">
      <c r="A24" s="29"/>
      <c r="B24" s="30"/>
      <c r="C24" s="30"/>
      <c r="D24" s="30"/>
      <c r="E24" s="29"/>
      <c r="F24" s="30"/>
      <c r="I24" s="5"/>
    </row>
    <row r="25" spans="1:9" s="1" customFormat="1" ht="15" customHeight="1">
      <c r="A25" s="29"/>
      <c r="B25" s="30"/>
      <c r="C25" s="30"/>
      <c r="D25" s="30"/>
      <c r="E25" s="29"/>
      <c r="F25" s="30"/>
      <c r="I25" s="5"/>
    </row>
    <row r="26" spans="1:9" s="1" customFormat="1" ht="15" customHeight="1">
      <c r="A26" s="29"/>
      <c r="B26" s="30"/>
      <c r="C26" s="30"/>
      <c r="D26" s="30"/>
      <c r="E26" s="29"/>
      <c r="F26" s="30"/>
      <c r="I26" s="5"/>
    </row>
    <row r="27" spans="1:9" s="1" customFormat="1" ht="15" customHeight="1">
      <c r="A27" s="29"/>
      <c r="B27" s="30"/>
      <c r="C27" s="30"/>
      <c r="D27" s="30"/>
      <c r="E27" s="29"/>
      <c r="F27" s="30"/>
      <c r="I27" s="5"/>
    </row>
    <row r="28" spans="1:9" s="1" customFormat="1" ht="15" customHeight="1">
      <c r="A28" s="30"/>
      <c r="B28" s="30"/>
      <c r="C28" s="30"/>
      <c r="D28" s="30"/>
      <c r="E28" s="31"/>
      <c r="F28" s="30"/>
      <c r="I28" s="5"/>
    </row>
    <row r="29" spans="1:9" s="1" customFormat="1" ht="15" customHeight="1">
      <c r="A29" s="30"/>
      <c r="B29" s="30"/>
      <c r="C29" s="30"/>
      <c r="D29" s="30"/>
      <c r="E29" s="29"/>
      <c r="F29" s="32"/>
      <c r="I29" s="5"/>
    </row>
    <row r="30" spans="1:9" s="1" customFormat="1" ht="15" customHeight="1">
      <c r="A30" s="33"/>
      <c r="B30" s="33"/>
      <c r="C30" s="33"/>
      <c r="D30" s="33"/>
      <c r="E30" s="33"/>
      <c r="F30" s="33"/>
      <c r="I30" s="5"/>
    </row>
    <row r="31" spans="1:9" s="1" customFormat="1" ht="15" customHeight="1">
      <c r="A31" s="34"/>
      <c r="B31" s="34"/>
      <c r="C31" s="34"/>
      <c r="D31" s="35"/>
      <c r="E31" s="34"/>
      <c r="F31" s="36"/>
      <c r="I31" s="5"/>
    </row>
    <row r="32" spans="1:9" s="1" customFormat="1" ht="15" customHeight="1">
      <c r="A32" s="37"/>
      <c r="B32" s="37"/>
      <c r="C32" s="37"/>
      <c r="D32" s="38"/>
      <c r="E32" s="38"/>
      <c r="F32" s="4"/>
      <c r="I32" s="5"/>
    </row>
    <row r="33" spans="4:9" s="1" customFormat="1" ht="15" customHeight="1">
      <c r="D33" s="3"/>
      <c r="F33" s="4"/>
      <c r="I33" s="5"/>
    </row>
    <row r="34" spans="4:9" s="1" customFormat="1" ht="15" customHeight="1">
      <c r="D34" s="3"/>
      <c r="F34" s="4"/>
      <c r="I34" s="5"/>
    </row>
  </sheetData>
  <sheetProtection/>
  <mergeCells count="8">
    <mergeCell ref="A1:I1"/>
    <mergeCell ref="A2:I2"/>
    <mergeCell ref="A3:I3"/>
    <mergeCell ref="A20:B20"/>
    <mergeCell ref="D20:E20"/>
    <mergeCell ref="A30:F30"/>
    <mergeCell ref="A32:B32"/>
    <mergeCell ref="D32:E32"/>
  </mergeCells>
  <printOptions horizontalCentered="1" verticalCentered="1"/>
  <pageMargins left="0.3576388888888889" right="0.3576388888888889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尚德慧</cp:lastModifiedBy>
  <cp:lastPrinted>2021-06-28T06:48:35Z</cp:lastPrinted>
  <dcterms:created xsi:type="dcterms:W3CDTF">2021-06-11T11:19:06Z</dcterms:created>
  <dcterms:modified xsi:type="dcterms:W3CDTF">2021-10-21T11:55:16Z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3C16C95B0EC4441D9B898480524C8017</vt:lpwstr>
  </property>
</Properties>
</file>