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090" activeTab="1"/>
  </bookViews>
  <sheets>
    <sheet name="汇总表" sheetId="1" r:id="rId1"/>
    <sheet name="明细表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K14" i="2"/>
  <c r="H14"/>
  <c r="K5"/>
  <c r="A3"/>
  <c r="A2"/>
  <c r="F15" i="1"/>
  <c r="F10"/>
  <c r="E10"/>
  <c r="F6"/>
</calcChain>
</file>

<file path=xl/sharedStrings.xml><?xml version="1.0" encoding="utf-8"?>
<sst xmlns="http://schemas.openxmlformats.org/spreadsheetml/2006/main" count="47" uniqueCount="40">
  <si>
    <t>房 地 产 评 估 结 果 汇 总 表</t>
  </si>
  <si>
    <t>价值时点：2021年4月21日</t>
  </si>
  <si>
    <t>估价委托人:东莞市第一人民法院</t>
  </si>
  <si>
    <t>金额单位：人民币元</t>
  </si>
  <si>
    <t>序号</t>
  </si>
  <si>
    <t>项目</t>
  </si>
  <si>
    <t>总面积数（㎡）</t>
  </si>
  <si>
    <t>评估价值（元）</t>
  </si>
  <si>
    <r>
      <rPr>
        <sz val="11"/>
        <rFont val="仿宋_GB2312"/>
        <charset val="134"/>
      </rPr>
      <t>评估单价（元/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）</t>
    </r>
  </si>
  <si>
    <t>备注</t>
  </si>
  <si>
    <t>一、房屋部分</t>
  </si>
  <si>
    <t>建筑物部分</t>
  </si>
  <si>
    <t>宿舍</t>
  </si>
  <si>
    <t>东莞市高埗镇沿江北路宿舍A（现门牌号为：高埗沿江北一路178号），不含地价</t>
  </si>
  <si>
    <t>小        计</t>
  </si>
  <si>
    <t>二、土地部分</t>
  </si>
  <si>
    <t>土地使用权</t>
  </si>
  <si>
    <t>工业用地</t>
  </si>
  <si>
    <t>土地证号：东集（90）1900321310338</t>
  </si>
  <si>
    <t xml:space="preserve"> 合           计  </t>
  </si>
  <si>
    <t>房地产估价机构：广东广之信资产土地房地产评估有限公司</t>
  </si>
  <si>
    <t>法定代表人：刘政波</t>
  </si>
  <si>
    <t>房 屋 建 筑 物 评 估 结 果 明 细 表</t>
  </si>
  <si>
    <t>房产证号</t>
  </si>
  <si>
    <t>房地产名称</t>
  </si>
  <si>
    <t>权属人</t>
  </si>
  <si>
    <t>座落位置</t>
  </si>
  <si>
    <t xml:space="preserve">建筑  结构 </t>
  </si>
  <si>
    <t>层数</t>
  </si>
  <si>
    <t>建筑面积（㎡）</t>
  </si>
  <si>
    <r>
      <rPr>
        <sz val="11"/>
        <rFont val="仿宋_GB2312"/>
        <charset val="134"/>
      </rPr>
      <t>建基面积（</t>
    </r>
    <r>
      <rPr>
        <sz val="11"/>
        <rFont val="宋体"/>
        <charset val="134"/>
      </rPr>
      <t>㎡</t>
    </r>
    <r>
      <rPr>
        <sz val="11"/>
        <rFont val="仿宋_GB2312"/>
        <charset val="134"/>
      </rPr>
      <t>）</t>
    </r>
  </si>
  <si>
    <t>评估单价    （元/㎡）</t>
  </si>
  <si>
    <t>评估总价    （元）</t>
  </si>
  <si>
    <t>粤房地证字第1003035号</t>
  </si>
  <si>
    <t>东莞市高埗永高针织厂</t>
  </si>
  <si>
    <t>东莞市高埗镇沿江北路(宿舍A)</t>
  </si>
  <si>
    <t>钢混</t>
  </si>
  <si>
    <t>三层</t>
  </si>
  <si>
    <t>不含地价</t>
  </si>
  <si>
    <t>合     计：</t>
  </si>
</sst>
</file>

<file path=xl/styles.xml><?xml version="1.0" encoding="utf-8"?>
<styleSheet xmlns="http://schemas.openxmlformats.org/spreadsheetml/2006/main">
  <numFmts count="7">
    <numFmt numFmtId="178" formatCode="#,##0.00_);[Red]\(#,##0.00\)"/>
    <numFmt numFmtId="179" formatCode="#,##0_);[Red]\(#,##0\)"/>
    <numFmt numFmtId="180" formatCode="[DBNum1][$-804]yyyy&quot;年&quot;m&quot;月&quot;d&quot;日&quot;;@"/>
    <numFmt numFmtId="181" formatCode="0.00_ "/>
    <numFmt numFmtId="182" formatCode="#,##0_ "/>
    <numFmt numFmtId="183" formatCode="0.00_);[Red]\(0.00\)"/>
    <numFmt numFmtId="184" formatCode="0_);[Red]\(0\)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10"/>
      <name val="仿宋_GB2312"/>
      <charset val="134"/>
    </font>
    <font>
      <sz val="20"/>
      <name val="黑体"/>
      <charset val="134"/>
    </font>
    <font>
      <sz val="11"/>
      <name val="宋体"/>
      <charset val="134"/>
    </font>
    <font>
      <sz val="11"/>
      <color indexed="53"/>
      <name val="仿宋_GB2312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3">
    <xf numFmtId="0" fontId="0" fillId="0" borderId="0" xfId="0">
      <alignment vertical="center"/>
    </xf>
    <xf numFmtId="0" fontId="1" fillId="0" borderId="0" xfId="2"/>
    <xf numFmtId="0" fontId="2" fillId="0" borderId="0" xfId="2" applyFont="1"/>
    <xf numFmtId="0" fontId="2" fillId="0" borderId="0" xfId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Alignment="1">
      <alignment horizontal="right" vertical="center" wrapText="1"/>
    </xf>
    <xf numFmtId="178" fontId="4" fillId="0" borderId="0" xfId="2" applyNumberFormat="1" applyFont="1"/>
    <xf numFmtId="0" fontId="7" fillId="0" borderId="0" xfId="1" applyFont="1" applyAlignment="1">
      <alignment horizontal="center" vertical="center"/>
    </xf>
    <xf numFmtId="14" fontId="2" fillId="0" borderId="0" xfId="1" applyNumberFormat="1" applyFont="1" applyBorder="1" applyAlignment="1">
      <alignment horizontal="center"/>
    </xf>
    <xf numFmtId="181" fontId="2" fillId="0" borderId="2" xfId="2" applyNumberFormat="1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182" fontId="6" fillId="0" borderId="2" xfId="1" applyNumberFormat="1" applyFont="1" applyFill="1" applyBorder="1" applyAlignment="1">
      <alignment horizontal="center" vertical="center" wrapText="1"/>
    </xf>
    <xf numFmtId="178" fontId="2" fillId="0" borderId="0" xfId="2" applyNumberFormat="1" applyFont="1" applyAlignment="1">
      <alignment horizontal="center" vertical="center"/>
    </xf>
    <xf numFmtId="0" fontId="2" fillId="0" borderId="6" xfId="2" applyNumberFormat="1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178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81" fontId="2" fillId="0" borderId="2" xfId="1" applyNumberFormat="1" applyFont="1" applyFill="1" applyBorder="1" applyAlignment="1">
      <alignment horizontal="center" vertical="center"/>
    </xf>
    <xf numFmtId="179" fontId="2" fillId="0" borderId="2" xfId="1" applyNumberFormat="1" applyFont="1" applyBorder="1" applyAlignment="1">
      <alignment horizontal="center" vertical="center" wrapText="1"/>
    </xf>
    <xf numFmtId="184" fontId="2" fillId="0" borderId="2" xfId="1" applyNumberFormat="1" applyFont="1" applyBorder="1" applyAlignment="1">
      <alignment horizontal="center" vertical="center" wrapText="1"/>
    </xf>
    <xf numFmtId="178" fontId="2" fillId="0" borderId="2" xfId="1" applyNumberFormat="1" applyFon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178" fontId="2" fillId="0" borderId="2" xfId="1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0" fontId="2" fillId="0" borderId="0" xfId="1" applyNumberFormat="1" applyFont="1" applyAlignment="1">
      <alignment vertical="center"/>
    </xf>
    <xf numFmtId="0" fontId="1" fillId="0" borderId="0" xfId="1"/>
    <xf numFmtId="0" fontId="8" fillId="0" borderId="0" xfId="1" applyFont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83" fontId="2" fillId="0" borderId="2" xfId="1" applyNumberFormat="1" applyFont="1" applyBorder="1" applyAlignment="1">
      <alignment horizontal="center" vertical="center"/>
    </xf>
    <xf numFmtId="183" fontId="2" fillId="0" borderId="4" xfId="1" applyNumberFormat="1" applyFont="1" applyBorder="1" applyAlignment="1">
      <alignment horizontal="center" vertical="center"/>
    </xf>
    <xf numFmtId="183" fontId="2" fillId="0" borderId="7" xfId="1" applyNumberFormat="1" applyFont="1" applyBorder="1" applyAlignment="1">
      <alignment horizontal="center" vertical="center"/>
    </xf>
    <xf numFmtId="183" fontId="2" fillId="0" borderId="5" xfId="1" applyNumberFormat="1" applyFont="1" applyBorder="1" applyAlignment="1">
      <alignment horizontal="center" vertical="center"/>
    </xf>
    <xf numFmtId="183" fontId="2" fillId="0" borderId="8" xfId="1" applyNumberFormat="1" applyFont="1" applyBorder="1" applyAlignment="1">
      <alignment horizontal="center" vertical="center" textRotation="255"/>
    </xf>
    <xf numFmtId="183" fontId="2" fillId="0" borderId="10" xfId="1" applyNumberFormat="1" applyFont="1" applyBorder="1" applyAlignment="1">
      <alignment horizontal="center" vertical="center" textRotation="255"/>
    </xf>
    <xf numFmtId="183" fontId="2" fillId="0" borderId="13" xfId="1" applyNumberFormat="1" applyFont="1" applyBorder="1" applyAlignment="1">
      <alignment horizontal="center" vertical="center" textRotation="255"/>
    </xf>
    <xf numFmtId="183" fontId="2" fillId="0" borderId="2" xfId="1" applyNumberFormat="1" applyFont="1" applyBorder="1" applyAlignment="1">
      <alignment horizontal="center" vertical="center" textRotation="255"/>
    </xf>
    <xf numFmtId="183" fontId="10" fillId="0" borderId="9" xfId="0" applyNumberFormat="1" applyFont="1" applyFill="1" applyBorder="1" applyAlignment="1">
      <alignment horizontal="center" vertical="center" wrapText="1"/>
    </xf>
    <xf numFmtId="183" fontId="10" fillId="0" borderId="3" xfId="0" applyNumberFormat="1" applyFont="1" applyFill="1" applyBorder="1" applyAlignment="1">
      <alignment horizontal="center" vertical="center" wrapText="1"/>
    </xf>
    <xf numFmtId="183" fontId="10" fillId="0" borderId="11" xfId="0" applyNumberFormat="1" applyFont="1" applyFill="1" applyBorder="1" applyAlignment="1">
      <alignment horizontal="center" vertical="center" wrapText="1"/>
    </xf>
    <xf numFmtId="183" fontId="10" fillId="0" borderId="12" xfId="0" applyNumberFormat="1" applyFont="1" applyFill="1" applyBorder="1" applyAlignment="1">
      <alignment horizontal="center" vertical="center" wrapText="1"/>
    </xf>
    <xf numFmtId="183" fontId="10" fillId="0" borderId="2" xfId="1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</cellXfs>
  <cellStyles count="3">
    <cellStyle name="常规" xfId="0" builtinId="0"/>
    <cellStyle name="常规_结果" xfId="1"/>
    <cellStyle name="常规_新建 Microsoft Excel 工作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979;&#31639;.&#39640;&#22487;&#21378;&#25151;&#23487;&#332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明细表"/>
      <sheetName val="建筑物成本法"/>
      <sheetName val="建筑物收益法"/>
      <sheetName val="土地成本法"/>
      <sheetName val="Sheet5"/>
      <sheetName val="11"/>
    </sheetNames>
    <sheetDataSet>
      <sheetData sheetId="0">
        <row r="3">
          <cell r="A3" t="str">
            <v>价值时点：2021年4月21日</v>
          </cell>
        </row>
        <row r="4">
          <cell r="A4" t="str">
            <v>估价委托人:东莞市第一人民法院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opLeftCell="A4" workbookViewId="0">
      <selection activeCell="D13" sqref="D13"/>
    </sheetView>
  </sheetViews>
  <sheetFormatPr defaultColWidth="9" defaultRowHeight="14.25"/>
  <cols>
    <col min="1" max="1" width="5.75" style="37" customWidth="1"/>
    <col min="2" max="2" width="5.125" style="37" customWidth="1"/>
    <col min="3" max="3" width="9.375" style="37" customWidth="1"/>
    <col min="4" max="4" width="15.375" style="37" customWidth="1"/>
    <col min="5" max="5" width="19.75" style="37" customWidth="1"/>
    <col min="6" max="6" width="22.375" style="37" customWidth="1"/>
    <col min="7" max="7" width="20.75" style="37" customWidth="1"/>
    <col min="8" max="8" width="28" style="37" customWidth="1"/>
    <col min="9" max="9" width="0.125" style="37" hidden="1" customWidth="1"/>
    <col min="10" max="10" width="10.25" style="37" customWidth="1"/>
    <col min="11" max="11" width="8.875" style="37" customWidth="1"/>
    <col min="12" max="12" width="15.875" style="37" customWidth="1"/>
    <col min="13" max="16384" width="9" style="37"/>
  </cols>
  <sheetData>
    <row r="2" spans="1:12" ht="24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27"/>
      <c r="K2" s="27"/>
      <c r="L2" s="27"/>
    </row>
    <row r="3" spans="1:12" ht="15.7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57"/>
      <c r="K3" s="57"/>
      <c r="L3" s="57"/>
    </row>
    <row r="4" spans="1:12" s="38" customFormat="1" ht="16.5" customHeight="1">
      <c r="A4" s="40" t="s">
        <v>2</v>
      </c>
      <c r="B4" s="41"/>
      <c r="C4" s="41"/>
      <c r="D4" s="40"/>
      <c r="E4" s="42"/>
      <c r="F4" s="23"/>
      <c r="G4" s="62" t="s">
        <v>3</v>
      </c>
      <c r="H4" s="62"/>
      <c r="I4" s="62"/>
      <c r="J4" s="39"/>
      <c r="K4" s="39"/>
      <c r="L4" s="39"/>
    </row>
    <row r="5" spans="1:12" s="38" customFormat="1" ht="27.75" customHeight="1">
      <c r="A5" s="43" t="s">
        <v>4</v>
      </c>
      <c r="B5" s="63" t="s">
        <v>5</v>
      </c>
      <c r="C5" s="64"/>
      <c r="D5" s="65"/>
      <c r="E5" s="44" t="s">
        <v>6</v>
      </c>
      <c r="F5" s="44" t="s">
        <v>7</v>
      </c>
      <c r="G5" s="44" t="s">
        <v>8</v>
      </c>
      <c r="H5" s="21" t="s">
        <v>9</v>
      </c>
      <c r="I5" s="58"/>
      <c r="J5" s="58"/>
      <c r="K5" s="58"/>
    </row>
    <row r="6" spans="1:12" s="38" customFormat="1" ht="39.950000000000003" customHeight="1">
      <c r="A6" s="70" t="s">
        <v>10</v>
      </c>
      <c r="B6" s="74" t="s">
        <v>11</v>
      </c>
      <c r="C6" s="75"/>
      <c r="D6" s="44" t="s">
        <v>12</v>
      </c>
      <c r="E6" s="45">
        <v>817.5</v>
      </c>
      <c r="F6" s="46">
        <f>G6*E6</f>
        <v>735750</v>
      </c>
      <c r="G6" s="47">
        <v>900</v>
      </c>
      <c r="H6" s="48" t="s">
        <v>13</v>
      </c>
      <c r="I6" s="59"/>
      <c r="J6" s="59"/>
      <c r="K6" s="59"/>
    </row>
    <row r="7" spans="1:12" s="38" customFormat="1" ht="35.1" customHeight="1">
      <c r="A7" s="71"/>
      <c r="B7" s="76"/>
      <c r="C7" s="77"/>
      <c r="D7" s="44"/>
      <c r="E7" s="45"/>
      <c r="F7" s="46"/>
      <c r="G7" s="47"/>
      <c r="H7" s="48"/>
      <c r="I7" s="59"/>
      <c r="J7" s="59"/>
      <c r="K7" s="59"/>
    </row>
    <row r="8" spans="1:12" s="38" customFormat="1" ht="35.1" customHeight="1">
      <c r="A8" s="71"/>
      <c r="B8" s="76"/>
      <c r="C8" s="77"/>
      <c r="D8" s="44"/>
      <c r="E8" s="45"/>
      <c r="F8" s="49"/>
      <c r="G8" s="49"/>
      <c r="H8" s="46"/>
      <c r="I8" s="59"/>
      <c r="J8" s="59"/>
      <c r="K8" s="59"/>
    </row>
    <row r="9" spans="1:12" s="38" customFormat="1" ht="35.1" customHeight="1">
      <c r="A9" s="71"/>
      <c r="B9" s="76"/>
      <c r="C9" s="77"/>
      <c r="D9" s="44"/>
      <c r="E9" s="45"/>
      <c r="F9" s="49"/>
      <c r="G9" s="49"/>
      <c r="H9" s="46"/>
      <c r="I9" s="59"/>
      <c r="J9" s="59"/>
      <c r="K9" s="59"/>
    </row>
    <row r="10" spans="1:12" s="38" customFormat="1" ht="32.1" customHeight="1">
      <c r="A10" s="72"/>
      <c r="B10" s="66" t="s">
        <v>14</v>
      </c>
      <c r="C10" s="66"/>
      <c r="D10" s="66"/>
      <c r="E10" s="45">
        <f>SUM(E6:E9)</f>
        <v>817.5</v>
      </c>
      <c r="F10" s="50">
        <f>SUM(F6:F9)</f>
        <v>735750</v>
      </c>
      <c r="G10" s="50"/>
      <c r="H10" s="46"/>
      <c r="I10" s="59"/>
      <c r="J10" s="59"/>
      <c r="K10" s="59"/>
    </row>
    <row r="11" spans="1:12" s="38" customFormat="1" ht="30" customHeight="1">
      <c r="A11" s="73" t="s">
        <v>15</v>
      </c>
      <c r="B11" s="78" t="s">
        <v>16</v>
      </c>
      <c r="C11" s="78"/>
      <c r="D11" s="44" t="s">
        <v>17</v>
      </c>
      <c r="E11" s="51"/>
      <c r="F11" s="50"/>
      <c r="G11" s="50"/>
      <c r="H11" s="46" t="s">
        <v>18</v>
      </c>
      <c r="I11" s="59"/>
      <c r="J11" s="59"/>
      <c r="K11" s="59"/>
    </row>
    <row r="12" spans="1:12" s="38" customFormat="1" ht="30" customHeight="1">
      <c r="A12" s="73"/>
      <c r="B12" s="78"/>
      <c r="C12" s="78"/>
      <c r="D12" s="44"/>
      <c r="E12" s="51"/>
      <c r="F12" s="50"/>
      <c r="G12" s="50"/>
      <c r="H12" s="46"/>
      <c r="I12" s="59"/>
      <c r="J12" s="59"/>
      <c r="K12" s="59"/>
    </row>
    <row r="13" spans="1:12" s="38" customFormat="1" ht="30" customHeight="1">
      <c r="A13" s="73"/>
      <c r="B13" s="78"/>
      <c r="C13" s="78"/>
      <c r="D13" s="44"/>
      <c r="E13" s="51"/>
      <c r="F13" s="50"/>
      <c r="G13" s="50"/>
      <c r="H13" s="46"/>
      <c r="I13" s="59"/>
      <c r="J13" s="59"/>
      <c r="K13" s="59"/>
    </row>
    <row r="14" spans="1:12" s="38" customFormat="1" ht="30" customHeight="1">
      <c r="A14" s="73"/>
      <c r="B14" s="67" t="s">
        <v>14</v>
      </c>
      <c r="C14" s="68"/>
      <c r="D14" s="69"/>
      <c r="E14" s="51"/>
      <c r="F14" s="50"/>
      <c r="G14" s="50"/>
      <c r="H14" s="46"/>
      <c r="I14" s="59"/>
      <c r="J14" s="59"/>
      <c r="K14" s="59"/>
    </row>
    <row r="15" spans="1:12" s="38" customFormat="1" ht="30" customHeight="1">
      <c r="A15" s="67" t="s">
        <v>19</v>
      </c>
      <c r="B15" s="68"/>
      <c r="C15" s="68"/>
      <c r="D15" s="69"/>
      <c r="E15" s="52"/>
      <c r="F15" s="50">
        <f>F10+F14</f>
        <v>735750</v>
      </c>
      <c r="G15" s="50"/>
      <c r="H15" s="53"/>
      <c r="I15" s="59"/>
      <c r="J15" s="59"/>
      <c r="K15" s="59"/>
    </row>
    <row r="16" spans="1:12" s="39" customFormat="1" ht="19.5" customHeight="1">
      <c r="A16" s="3" t="s">
        <v>20</v>
      </c>
      <c r="B16" s="3"/>
      <c r="C16" s="3"/>
      <c r="D16" s="22"/>
      <c r="E16" s="22"/>
      <c r="F16" s="54"/>
      <c r="G16" s="54"/>
      <c r="H16" s="54"/>
      <c r="I16" s="37"/>
      <c r="J16" s="37"/>
      <c r="K16" s="37"/>
      <c r="L16" s="37"/>
    </row>
    <row r="17" spans="1:12" s="39" customFormat="1" ht="15" customHeight="1">
      <c r="A17" s="3" t="s">
        <v>21</v>
      </c>
      <c r="B17" s="3"/>
      <c r="C17" s="3"/>
      <c r="D17" s="23"/>
      <c r="E17" s="23"/>
      <c r="F17" s="55"/>
      <c r="G17" s="56"/>
      <c r="H17" s="56"/>
      <c r="I17" s="56"/>
      <c r="J17" s="37"/>
      <c r="K17" s="37"/>
      <c r="L17" s="37"/>
    </row>
    <row r="18" spans="1:12" s="38" customFormat="1" ht="15" customHeight="1"/>
  </sheetData>
  <mergeCells count="11">
    <mergeCell ref="B14:D14"/>
    <mergeCell ref="A15:D15"/>
    <mergeCell ref="A6:A10"/>
    <mergeCell ref="A11:A14"/>
    <mergeCell ref="B6:C9"/>
    <mergeCell ref="B11:C13"/>
    <mergeCell ref="A2:I2"/>
    <mergeCell ref="A3:I3"/>
    <mergeCell ref="G4:I4"/>
    <mergeCell ref="B5:D5"/>
    <mergeCell ref="B10:D10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P11" sqref="P11"/>
    </sheetView>
  </sheetViews>
  <sheetFormatPr defaultColWidth="9" defaultRowHeight="14.25"/>
  <cols>
    <col min="1" max="1" width="4.75" style="7" customWidth="1"/>
    <col min="2" max="2" width="12.5" style="8" customWidth="1"/>
    <col min="3" max="3" width="7.125" style="7" customWidth="1"/>
    <col min="4" max="4" width="11.5" style="7" customWidth="1"/>
    <col min="5" max="5" width="21" style="7" customWidth="1"/>
    <col min="6" max="6" width="7.125" style="7" customWidth="1"/>
    <col min="7" max="7" width="6.25" style="7" customWidth="1"/>
    <col min="8" max="8" width="10.125" style="7" customWidth="1"/>
    <col min="9" max="9" width="8.625" style="7" customWidth="1"/>
    <col min="10" max="10" width="10.25" style="7" customWidth="1"/>
    <col min="11" max="11" width="11" style="7" customWidth="1"/>
    <col min="12" max="12" width="11.125" style="9" customWidth="1"/>
    <col min="13" max="13" width="9" style="7" customWidth="1"/>
    <col min="14" max="14" width="15.75" style="10"/>
    <col min="15" max="256" width="9" style="7" customWidth="1"/>
    <col min="257" max="16384" width="9" style="7"/>
  </cols>
  <sheetData>
    <row r="1" spans="1:14" s="1" customFormat="1" ht="26.25" customHeight="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27"/>
      <c r="N1" s="27"/>
    </row>
    <row r="2" spans="1:14" s="2" customFormat="1" ht="16.5" customHeight="1">
      <c r="A2" s="79" t="str">
        <f>[1]汇总表!A3</f>
        <v>价值时点：2021年4月21日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28"/>
      <c r="N2" s="11"/>
    </row>
    <row r="3" spans="1:14" s="3" customFormat="1" ht="20.25" customHeight="1">
      <c r="A3" s="80" t="str">
        <f>[1]汇总表!A4</f>
        <v>估价委托人:东莞市第一人民法院</v>
      </c>
      <c r="B3" s="80"/>
      <c r="C3" s="80"/>
      <c r="D3" s="80"/>
      <c r="E3" s="80"/>
      <c r="F3" s="12"/>
      <c r="G3" s="13"/>
      <c r="J3" s="62" t="s">
        <v>3</v>
      </c>
      <c r="K3" s="62"/>
      <c r="L3" s="62"/>
      <c r="N3" s="23"/>
    </row>
    <row r="4" spans="1:14" s="4" customFormat="1" ht="30" customHeight="1">
      <c r="A4" s="14" t="s">
        <v>4</v>
      </c>
      <c r="B4" s="15" t="s">
        <v>23</v>
      </c>
      <c r="C4" s="14" t="s">
        <v>24</v>
      </c>
      <c r="D4" s="16" t="s">
        <v>25</v>
      </c>
      <c r="E4" s="17" t="s">
        <v>26</v>
      </c>
      <c r="F4" s="14" t="s">
        <v>27</v>
      </c>
      <c r="G4" s="14" t="s">
        <v>28</v>
      </c>
      <c r="H4" s="14" t="s">
        <v>29</v>
      </c>
      <c r="I4" s="14" t="s">
        <v>30</v>
      </c>
      <c r="J4" s="14" t="s">
        <v>31</v>
      </c>
      <c r="K4" s="14" t="s">
        <v>32</v>
      </c>
      <c r="L4" s="14" t="s">
        <v>9</v>
      </c>
    </row>
    <row r="5" spans="1:14" s="4" customFormat="1" ht="45" customHeight="1">
      <c r="A5" s="15">
        <v>1</v>
      </c>
      <c r="B5" s="14" t="s">
        <v>33</v>
      </c>
      <c r="C5" s="14" t="s">
        <v>12</v>
      </c>
      <c r="D5" s="14" t="s">
        <v>34</v>
      </c>
      <c r="E5" s="14" t="s">
        <v>35</v>
      </c>
      <c r="F5" s="14" t="s">
        <v>36</v>
      </c>
      <c r="G5" s="14" t="s">
        <v>37</v>
      </c>
      <c r="H5" s="14">
        <v>817.5</v>
      </c>
      <c r="I5" s="29">
        <v>250</v>
      </c>
      <c r="J5" s="14">
        <v>900</v>
      </c>
      <c r="K5" s="30">
        <f>ROUND(H5*J5,0)</f>
        <v>735750</v>
      </c>
      <c r="L5" s="14" t="s">
        <v>38</v>
      </c>
    </row>
    <row r="6" spans="1:14" s="4" customFormat="1" ht="30" customHeight="1">
      <c r="A6" s="15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s="4" customFormat="1" ht="30" customHeight="1">
      <c r="A7" s="18"/>
      <c r="B7" s="18"/>
      <c r="C7" s="18"/>
      <c r="D7" s="19"/>
      <c r="E7" s="20"/>
      <c r="F7" s="18"/>
      <c r="G7" s="18"/>
      <c r="H7" s="18"/>
      <c r="I7" s="18"/>
      <c r="J7" s="18"/>
      <c r="K7" s="31"/>
      <c r="L7" s="18"/>
    </row>
    <row r="8" spans="1:14" s="4" customFormat="1" ht="30" customHeight="1">
      <c r="A8" s="18"/>
      <c r="B8" s="18"/>
      <c r="C8" s="18"/>
      <c r="D8" s="19"/>
      <c r="E8" s="20"/>
      <c r="F8" s="18"/>
      <c r="G8" s="18"/>
      <c r="H8" s="18"/>
      <c r="I8" s="18"/>
      <c r="J8" s="18"/>
      <c r="K8" s="31"/>
      <c r="L8" s="18"/>
    </row>
    <row r="9" spans="1:14" s="4" customFormat="1" ht="30" customHeight="1">
      <c r="A9" s="18"/>
      <c r="B9" s="18"/>
      <c r="C9" s="18"/>
      <c r="D9" s="19"/>
      <c r="E9" s="20"/>
      <c r="F9" s="18"/>
      <c r="G9" s="18"/>
      <c r="H9" s="18"/>
      <c r="I9" s="18"/>
      <c r="J9" s="18"/>
      <c r="K9" s="31"/>
      <c r="L9" s="18"/>
    </row>
    <row r="10" spans="1:14" s="4" customFormat="1" ht="30" customHeight="1">
      <c r="A10" s="14"/>
      <c r="B10" s="15"/>
      <c r="C10" s="14"/>
      <c r="D10" s="16"/>
      <c r="E10" s="17"/>
      <c r="F10" s="14"/>
      <c r="G10" s="14"/>
      <c r="H10" s="14"/>
      <c r="I10" s="14"/>
      <c r="J10" s="14"/>
      <c r="K10" s="14"/>
      <c r="L10" s="14"/>
    </row>
    <row r="11" spans="1:14" s="4" customFormat="1" ht="30" customHeight="1">
      <c r="A11" s="14"/>
      <c r="B11" s="15"/>
      <c r="C11" s="14"/>
      <c r="D11" s="16"/>
      <c r="E11" s="17"/>
      <c r="F11" s="14"/>
      <c r="G11" s="14"/>
      <c r="H11" s="14"/>
      <c r="I11" s="14"/>
      <c r="J11" s="14"/>
      <c r="K11" s="14"/>
      <c r="L11" s="14"/>
    </row>
    <row r="12" spans="1:14" s="4" customFormat="1" ht="30" customHeight="1">
      <c r="A12" s="14"/>
      <c r="B12" s="15"/>
      <c r="C12" s="14"/>
      <c r="D12" s="16"/>
      <c r="E12" s="17"/>
      <c r="F12" s="14"/>
      <c r="G12" s="14"/>
      <c r="H12" s="14"/>
      <c r="I12" s="14"/>
      <c r="J12" s="14"/>
      <c r="K12" s="14"/>
      <c r="L12" s="14"/>
    </row>
    <row r="13" spans="1:14" s="4" customFormat="1" ht="30" customHeight="1">
      <c r="A13" s="14"/>
      <c r="B13" s="15"/>
      <c r="C13" s="14"/>
      <c r="D13" s="14"/>
      <c r="E13" s="21"/>
      <c r="F13" s="14"/>
      <c r="G13" s="14"/>
      <c r="H13" s="14"/>
      <c r="I13" s="14"/>
      <c r="J13" s="14"/>
      <c r="K13" s="14"/>
      <c r="L13" s="14"/>
    </row>
    <row r="14" spans="1:14" s="4" customFormat="1" ht="30" customHeight="1">
      <c r="A14" s="81" t="s">
        <v>39</v>
      </c>
      <c r="B14" s="82"/>
      <c r="C14" s="14"/>
      <c r="D14" s="14"/>
      <c r="E14" s="14"/>
      <c r="F14" s="14"/>
      <c r="G14" s="14"/>
      <c r="H14" s="14">
        <f>SUM(H5:H5)</f>
        <v>817.5</v>
      </c>
      <c r="I14" s="14"/>
      <c r="J14" s="14"/>
      <c r="K14" s="30">
        <f>SUM(K5:K5)</f>
        <v>735750</v>
      </c>
      <c r="L14" s="14"/>
      <c r="N14" s="32"/>
    </row>
    <row r="15" spans="1:14" s="4" customFormat="1" ht="23.25" customHeight="1">
      <c r="A15" s="3" t="s">
        <v>20</v>
      </c>
      <c r="B15" s="3"/>
      <c r="C15" s="3"/>
      <c r="D15" s="3"/>
      <c r="E15" s="22"/>
      <c r="F15" s="23"/>
      <c r="G15" s="23"/>
      <c r="H15" s="24"/>
      <c r="I15" s="24"/>
      <c r="J15" s="24"/>
      <c r="K15" s="33"/>
      <c r="L15" s="33"/>
    </row>
    <row r="16" spans="1:14" s="4" customFormat="1" ht="22.5" customHeight="1">
      <c r="A16" s="3" t="s">
        <v>21</v>
      </c>
      <c r="B16" s="3"/>
      <c r="C16" s="3"/>
      <c r="D16" s="3"/>
      <c r="E16" s="23"/>
      <c r="F16" s="23"/>
      <c r="G16" s="23"/>
      <c r="H16" s="25"/>
      <c r="I16" s="25"/>
      <c r="J16" s="25"/>
      <c r="K16" s="25"/>
      <c r="L16" s="25"/>
    </row>
    <row r="17" spans="1:14" s="5" customFormat="1" ht="30" customHeight="1">
      <c r="A17" s="6"/>
      <c r="C17" s="6"/>
      <c r="D17" s="6"/>
      <c r="E17" s="6"/>
      <c r="F17" s="6"/>
      <c r="G17" s="6"/>
      <c r="H17" s="6"/>
      <c r="I17" s="6"/>
      <c r="J17" s="6"/>
      <c r="K17" s="6"/>
      <c r="L17" s="34"/>
    </row>
    <row r="18" spans="1:14" s="5" customFormat="1" ht="30" customHeight="1">
      <c r="A18" s="7"/>
      <c r="B18" s="8"/>
      <c r="C18" s="7"/>
      <c r="D18" s="7"/>
      <c r="E18" s="7"/>
      <c r="F18" s="7"/>
      <c r="G18" s="7"/>
      <c r="H18" s="7"/>
      <c r="I18" s="7"/>
      <c r="J18" s="7"/>
      <c r="K18" s="7"/>
      <c r="L18" s="9"/>
    </row>
    <row r="19" spans="1:14" s="5" customFormat="1" ht="20.25" customHeight="1">
      <c r="A19" s="7"/>
      <c r="B19" s="8"/>
      <c r="C19" s="7"/>
      <c r="D19" s="7"/>
      <c r="E19" s="7"/>
      <c r="F19" s="7"/>
      <c r="G19" s="7"/>
      <c r="H19" s="7"/>
      <c r="I19" s="7"/>
      <c r="J19" s="7"/>
      <c r="L19" s="9"/>
    </row>
    <row r="20" spans="1:14" s="5" customFormat="1" ht="21" customHeight="1">
      <c r="A20" s="7"/>
      <c r="B20" s="8"/>
      <c r="C20" s="7"/>
      <c r="D20" s="7"/>
      <c r="E20" s="26"/>
      <c r="F20" s="7"/>
      <c r="G20" s="7"/>
      <c r="H20" s="7"/>
      <c r="I20" s="7"/>
      <c r="J20" s="7"/>
      <c r="K20" s="7"/>
      <c r="L20" s="9"/>
    </row>
    <row r="21" spans="1:14" s="6" customFormat="1" ht="30" customHeight="1">
      <c r="A21" s="7"/>
      <c r="B21" s="8"/>
      <c r="C21" s="7"/>
      <c r="D21" s="7"/>
      <c r="E21" s="26"/>
      <c r="F21" s="7"/>
      <c r="G21" s="7"/>
      <c r="H21" s="7"/>
      <c r="I21" s="7"/>
      <c r="J21" s="7"/>
      <c r="K21" s="7"/>
      <c r="L21" s="9"/>
      <c r="N21" s="35"/>
    </row>
    <row r="22" spans="1:14" s="6" customFormat="1" ht="21.75" customHeight="1">
      <c r="A22" s="7"/>
      <c r="B22" s="8"/>
      <c r="C22" s="7"/>
      <c r="D22" s="7"/>
      <c r="E22" s="7"/>
      <c r="F22" s="7"/>
      <c r="G22" s="7"/>
      <c r="H22" s="7"/>
      <c r="I22" s="7"/>
      <c r="J22" s="7"/>
      <c r="K22" s="7"/>
      <c r="L22" s="9"/>
      <c r="N22" s="36"/>
    </row>
    <row r="23" spans="1:14" s="6" customFormat="1" ht="19.5" customHeight="1">
      <c r="A23" s="7"/>
      <c r="B23" s="8"/>
      <c r="C23" s="7"/>
      <c r="D23" s="7"/>
      <c r="E23" s="7"/>
      <c r="F23" s="7"/>
      <c r="G23" s="7"/>
      <c r="H23" s="7"/>
      <c r="I23" s="7"/>
      <c r="J23" s="7"/>
      <c r="K23" s="7"/>
      <c r="L23" s="9"/>
      <c r="N23" s="36"/>
    </row>
    <row r="24" spans="1:14" s="6" customFormat="1" ht="25.5" customHeight="1">
      <c r="A24" s="7"/>
      <c r="B24" s="8"/>
      <c r="C24" s="7"/>
      <c r="D24" s="7"/>
      <c r="E24" s="7"/>
      <c r="F24" s="7"/>
      <c r="G24" s="7"/>
      <c r="H24" s="7"/>
      <c r="I24" s="7"/>
      <c r="J24" s="7"/>
      <c r="K24" s="7"/>
      <c r="L24" s="9"/>
      <c r="N24" s="36"/>
    </row>
  </sheetData>
  <mergeCells count="5">
    <mergeCell ref="A1:L1"/>
    <mergeCell ref="A2:L2"/>
    <mergeCell ref="A3:E3"/>
    <mergeCell ref="J3:L3"/>
    <mergeCell ref="A14:B14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Chinese User</cp:lastModifiedBy>
  <dcterms:created xsi:type="dcterms:W3CDTF">2021-05-12T07:38:00Z</dcterms:created>
  <dcterms:modified xsi:type="dcterms:W3CDTF">2021-06-24T02:08:06Z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ED6DBE2D92D04CDDB65FD4191F4D02FA</vt:lpwstr>
  </property>
  <property fmtid="{D5CDD505-2E9C-101B-9397-08002B2CF9AE}" pid="3" name="KSOProductBuildVer">
    <vt:lpwstr>2052-11.1.0.10495</vt:lpwstr>
  </property>
</Properties>
</file>