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25725"/>
</workbook>
</file>

<file path=xl/calcChain.xml><?xml version="1.0" encoding="utf-8"?>
<calcChain xmlns="http://schemas.openxmlformats.org/spreadsheetml/2006/main">
  <c r="G13" i="1"/>
  <c r="H11"/>
  <c r="E11"/>
  <c r="E10"/>
  <c r="G10" s="1"/>
  <c r="E9"/>
  <c r="G9" s="1"/>
  <c r="G8"/>
  <c r="G7"/>
  <c r="G6"/>
  <c r="G5"/>
  <c r="E5"/>
  <c r="G26" l="1"/>
  <c r="G11"/>
</calcChain>
</file>

<file path=xl/sharedStrings.xml><?xml version="1.0" encoding="utf-8"?>
<sst xmlns="http://schemas.openxmlformats.org/spreadsheetml/2006/main" count="61" uniqueCount="43">
  <si>
    <t xml:space="preserve">   固定资产—房屋建筑物评估明细表</t>
  </si>
  <si>
    <r>
      <rPr>
        <sz val="11"/>
        <color theme="1"/>
        <rFont val="宋体"/>
        <charset val="134"/>
      </rPr>
      <t>资产占有单位名称:吴广来                          评估基准日:</t>
    </r>
    <r>
      <rPr>
        <sz val="11"/>
        <rFont val="宋体"/>
        <charset val="134"/>
      </rPr>
      <t xml:space="preserve">2020年2月26日   </t>
    </r>
    <r>
      <rPr>
        <sz val="11"/>
        <color theme="1"/>
        <rFont val="宋体"/>
        <charset val="134"/>
      </rPr>
      <t xml:space="preserve">                        金额单位:人民币元</t>
    </r>
  </si>
  <si>
    <t>序</t>
  </si>
  <si>
    <t>权证</t>
  </si>
  <si>
    <t>建筑名称</t>
  </si>
  <si>
    <t>结构</t>
  </si>
  <si>
    <t>建筑面积</t>
  </si>
  <si>
    <t>坐落位置</t>
  </si>
  <si>
    <t>评估价值</t>
  </si>
  <si>
    <t>评估单价</t>
  </si>
  <si>
    <t>备注</t>
  </si>
  <si>
    <t>号</t>
  </si>
  <si>
    <t>编号</t>
  </si>
  <si>
    <t>(㎡)</t>
  </si>
  <si>
    <t>（元/㎡）</t>
  </si>
  <si>
    <t>无照</t>
  </si>
  <si>
    <t>仓库</t>
  </si>
  <si>
    <t>砖混 高2.8m</t>
  </si>
  <si>
    <t>含无批件土地价值</t>
  </si>
  <si>
    <t>有照</t>
  </si>
  <si>
    <t>有照住宅部分</t>
  </si>
  <si>
    <t>砖混 高3.2m</t>
  </si>
  <si>
    <r>
      <rPr>
        <sz val="9"/>
        <color theme="1"/>
        <rFont val="宋体"/>
        <charset val="134"/>
        <scheme val="minor"/>
      </rPr>
      <t>有批件土地260m</t>
    </r>
    <r>
      <rPr>
        <vertAlign val="superscript"/>
        <sz val="9"/>
        <color theme="1"/>
        <rFont val="宋体"/>
        <charset val="134"/>
        <scheme val="minor"/>
      </rPr>
      <t>2</t>
    </r>
  </si>
  <si>
    <t>住宅超面积</t>
  </si>
  <si>
    <t>住宅</t>
  </si>
  <si>
    <t>仓房</t>
  </si>
  <si>
    <t xml:space="preserve">砖木 高1.5m </t>
  </si>
  <si>
    <t>水泥地面</t>
  </si>
  <si>
    <t>水泥</t>
  </si>
  <si>
    <t>铁门</t>
  </si>
  <si>
    <t>铁</t>
  </si>
  <si>
    <t>门柱及雨棚</t>
  </si>
  <si>
    <t>0.55*0.55*2.35+0.6*3.6</t>
  </si>
  <si>
    <t>1座</t>
  </si>
  <si>
    <t>围墙</t>
  </si>
  <si>
    <t>砖抹灰 高1.5m</t>
  </si>
  <si>
    <t>56.5m</t>
  </si>
  <si>
    <t>深水井</t>
  </si>
  <si>
    <t>1眼</t>
  </si>
  <si>
    <t>合计</t>
  </si>
  <si>
    <t>弓长岭区安平乡三星村三组</t>
    <phoneticPr fontId="8" type="noConversion"/>
  </si>
  <si>
    <r>
      <t xml:space="preserve">                           （2）无照建筑物（序号1、3、4、5、6）评估价值中包含土地410m</t>
    </r>
    <r>
      <rPr>
        <vertAlign val="superscript"/>
        <sz val="9"/>
        <color theme="1"/>
        <rFont val="宋体"/>
        <charset val="134"/>
        <scheme val="minor"/>
      </rPr>
      <t>2</t>
    </r>
    <r>
      <rPr>
        <sz val="9"/>
        <color theme="1"/>
        <rFont val="宋体"/>
        <charset val="134"/>
        <scheme val="minor"/>
      </rPr>
      <t>价值</t>
    </r>
    <phoneticPr fontId="8" type="noConversion"/>
  </si>
  <si>
    <r>
      <t>注：（1）有照房屋评估价值中包含土地260m</t>
    </r>
    <r>
      <rPr>
        <vertAlign val="superscript"/>
        <sz val="9"/>
        <rFont val="宋体"/>
        <charset val="134"/>
      </rPr>
      <t>2</t>
    </r>
    <r>
      <rPr>
        <sz val="9"/>
        <rFont val="宋体"/>
        <charset val="134"/>
      </rPr>
      <t>价值</t>
    </r>
    <phoneticPr fontId="8" type="noConversion"/>
  </si>
</sst>
</file>

<file path=xl/styles.xml><?xml version="1.0" encoding="utf-8"?>
<styleSheet xmlns="http://schemas.openxmlformats.org/spreadsheetml/2006/main">
  <numFmts count="2">
    <numFmt numFmtId="176" formatCode="#,##0.00_);[Red]\(#,##0.00\)"/>
    <numFmt numFmtId="177" formatCode="#,##0.00_ "/>
  </numFmts>
  <fonts count="9">
    <font>
      <sz val="11"/>
      <color theme="1"/>
      <name val="宋体"/>
      <charset val="134"/>
      <scheme val="minor"/>
    </font>
    <font>
      <sz val="1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vertAlign val="superscript"/>
      <sz val="9"/>
      <color theme="1"/>
      <name val="宋体"/>
      <charset val="134"/>
      <scheme val="minor"/>
    </font>
    <font>
      <vertAlign val="superscript"/>
      <sz val="9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right" vertical="center"/>
    </xf>
    <xf numFmtId="177" fontId="4" fillId="0" borderId="6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8" xfId="0" applyNumberFormat="1" applyFont="1" applyBorder="1" applyAlignment="1">
      <alignment horizontal="right" vertical="center"/>
    </xf>
    <xf numFmtId="0" fontId="5" fillId="0" borderId="6" xfId="0" applyFont="1" applyBorder="1" applyAlignment="1"/>
    <xf numFmtId="49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176" fontId="4" fillId="0" borderId="7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/>
    <xf numFmtId="177" fontId="0" fillId="0" borderId="0" xfId="0" applyNumberFormat="1" applyAlignment="1"/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F5" sqref="F5"/>
    </sheetView>
  </sheetViews>
  <sheetFormatPr defaultColWidth="9" defaultRowHeight="13.5"/>
  <cols>
    <col min="1" max="1" width="5.25" style="1" customWidth="1"/>
    <col min="2" max="2" width="11.625" style="1" customWidth="1"/>
    <col min="3" max="3" width="18.125" style="2" customWidth="1"/>
    <col min="4" max="4" width="19.875" style="1" customWidth="1"/>
    <col min="5" max="5" width="12.25" style="1" customWidth="1"/>
    <col min="6" max="6" width="21.875" style="1" customWidth="1"/>
    <col min="7" max="7" width="15.125" style="3" customWidth="1"/>
    <col min="8" max="8" width="13.25" style="3" customWidth="1"/>
    <col min="9" max="9" width="14.625" style="1" customWidth="1"/>
    <col min="10" max="10" width="14.875" style="1"/>
    <col min="11" max="14" width="12.625" style="1"/>
    <col min="15" max="16384" width="9" style="1"/>
  </cols>
  <sheetData>
    <row r="1" spans="1:9" ht="22.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18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9" ht="18" customHeight="1">
      <c r="A3" s="5" t="s">
        <v>2</v>
      </c>
      <c r="B3" s="6" t="s">
        <v>3</v>
      </c>
      <c r="C3" s="35" t="s">
        <v>4</v>
      </c>
      <c r="D3" s="37" t="s">
        <v>5</v>
      </c>
      <c r="E3" s="5" t="s">
        <v>6</v>
      </c>
      <c r="F3" s="39" t="s">
        <v>7</v>
      </c>
      <c r="G3" s="34" t="s">
        <v>8</v>
      </c>
      <c r="H3" s="7" t="s">
        <v>9</v>
      </c>
      <c r="I3" s="41" t="s">
        <v>10</v>
      </c>
    </row>
    <row r="4" spans="1:9" ht="18" customHeight="1">
      <c r="A4" s="8" t="s">
        <v>11</v>
      </c>
      <c r="B4" s="9" t="s">
        <v>12</v>
      </c>
      <c r="C4" s="36"/>
      <c r="D4" s="38"/>
      <c r="E4" s="10" t="s">
        <v>13</v>
      </c>
      <c r="F4" s="40"/>
      <c r="G4" s="34"/>
      <c r="H4" s="11" t="s">
        <v>14</v>
      </c>
      <c r="I4" s="41"/>
    </row>
    <row r="5" spans="1:9" ht="18" customHeight="1">
      <c r="A5" s="12">
        <v>1</v>
      </c>
      <c r="B5" s="13" t="s">
        <v>15</v>
      </c>
      <c r="C5" s="14" t="s">
        <v>16</v>
      </c>
      <c r="D5" s="14" t="s">
        <v>17</v>
      </c>
      <c r="E5" s="15">
        <f>8.1*2.5</f>
        <v>20.25</v>
      </c>
      <c r="F5" s="14" t="s">
        <v>40</v>
      </c>
      <c r="G5" s="16">
        <f>E5*H5</f>
        <v>8505</v>
      </c>
      <c r="H5" s="17">
        <v>420</v>
      </c>
      <c r="I5" s="13" t="s">
        <v>18</v>
      </c>
    </row>
    <row r="6" spans="1:9" ht="18" customHeight="1">
      <c r="A6" s="12">
        <v>2</v>
      </c>
      <c r="B6" s="13" t="s">
        <v>19</v>
      </c>
      <c r="C6" s="14" t="s">
        <v>20</v>
      </c>
      <c r="D6" s="14" t="s">
        <v>21</v>
      </c>
      <c r="E6" s="15">
        <v>61</v>
      </c>
      <c r="F6" s="14" t="s">
        <v>40</v>
      </c>
      <c r="G6" s="16">
        <f t="shared" ref="G6:G11" si="0">E6*H6</f>
        <v>91500</v>
      </c>
      <c r="H6" s="17">
        <v>1500</v>
      </c>
      <c r="I6" s="13" t="s">
        <v>22</v>
      </c>
    </row>
    <row r="7" spans="1:9" ht="18" customHeight="1">
      <c r="A7" s="12">
        <v>3</v>
      </c>
      <c r="B7" s="13" t="s">
        <v>15</v>
      </c>
      <c r="C7" s="14" t="s">
        <v>23</v>
      </c>
      <c r="D7" s="14" t="s">
        <v>21</v>
      </c>
      <c r="E7" s="15">
        <v>53.77</v>
      </c>
      <c r="F7" s="14" t="s">
        <v>40</v>
      </c>
      <c r="G7" s="16">
        <f t="shared" si="0"/>
        <v>37370.15</v>
      </c>
      <c r="H7" s="17">
        <v>695</v>
      </c>
      <c r="I7" s="13" t="s">
        <v>18</v>
      </c>
    </row>
    <row r="8" spans="1:9" ht="18" customHeight="1">
      <c r="A8" s="12">
        <v>4</v>
      </c>
      <c r="B8" s="13" t="s">
        <v>15</v>
      </c>
      <c r="C8" s="14" t="s">
        <v>24</v>
      </c>
      <c r="D8" s="14" t="s">
        <v>17</v>
      </c>
      <c r="E8" s="15">
        <v>44.14</v>
      </c>
      <c r="F8" s="14" t="s">
        <v>40</v>
      </c>
      <c r="G8" s="16">
        <f t="shared" si="0"/>
        <v>26042.6</v>
      </c>
      <c r="H8" s="17">
        <v>590</v>
      </c>
      <c r="I8" s="13" t="s">
        <v>18</v>
      </c>
    </row>
    <row r="9" spans="1:9" ht="18" customHeight="1">
      <c r="A9" s="12">
        <v>5</v>
      </c>
      <c r="B9" s="13" t="s">
        <v>15</v>
      </c>
      <c r="C9" s="14" t="s">
        <v>25</v>
      </c>
      <c r="D9" s="14" t="s">
        <v>26</v>
      </c>
      <c r="E9" s="16">
        <f>1.7*6.1</f>
        <v>10.37</v>
      </c>
      <c r="F9" s="14" t="s">
        <v>40</v>
      </c>
      <c r="G9" s="16">
        <f t="shared" si="0"/>
        <v>4044.2999999999997</v>
      </c>
      <c r="H9" s="17">
        <v>390</v>
      </c>
      <c r="I9" s="13" t="s">
        <v>18</v>
      </c>
    </row>
    <row r="10" spans="1:9" ht="18" customHeight="1">
      <c r="A10" s="12">
        <v>6</v>
      </c>
      <c r="B10" s="13"/>
      <c r="C10" s="14" t="s">
        <v>27</v>
      </c>
      <c r="D10" s="14" t="s">
        <v>28</v>
      </c>
      <c r="E10" s="16">
        <f>(16.4+4.13+2.43)*0.8+4.44*1.8+(16.4+4.13+2.43+1.8)*2.5+11.5*3</f>
        <v>122.75999999999999</v>
      </c>
      <c r="F10" s="14" t="s">
        <v>40</v>
      </c>
      <c r="G10" s="16">
        <f t="shared" si="0"/>
        <v>35600.399999999994</v>
      </c>
      <c r="H10" s="17">
        <v>290</v>
      </c>
      <c r="I10" s="13" t="s">
        <v>18</v>
      </c>
    </row>
    <row r="11" spans="1:9" ht="18" customHeight="1">
      <c r="A11" s="12">
        <v>7</v>
      </c>
      <c r="B11" s="13"/>
      <c r="C11" s="14" t="s">
        <v>29</v>
      </c>
      <c r="D11" s="14" t="s">
        <v>30</v>
      </c>
      <c r="E11" s="16">
        <f>2.5*2.35</f>
        <v>5.875</v>
      </c>
      <c r="F11" s="14" t="s">
        <v>40</v>
      </c>
      <c r="G11" s="16">
        <f t="shared" si="0"/>
        <v>528.75</v>
      </c>
      <c r="H11" s="17">
        <f>150*0.6</f>
        <v>90</v>
      </c>
      <c r="I11" s="27"/>
    </row>
    <row r="12" spans="1:9" ht="18" customHeight="1">
      <c r="A12" s="12">
        <v>8</v>
      </c>
      <c r="B12" s="13"/>
      <c r="C12" s="14" t="s">
        <v>31</v>
      </c>
      <c r="D12" s="14" t="s">
        <v>32</v>
      </c>
      <c r="E12" s="16" t="s">
        <v>33</v>
      </c>
      <c r="F12" s="14" t="s">
        <v>40</v>
      </c>
      <c r="G12" s="16">
        <v>1250</v>
      </c>
      <c r="H12" s="17"/>
      <c r="I12" s="27"/>
    </row>
    <row r="13" spans="1:9" ht="18" customHeight="1">
      <c r="A13" s="12">
        <v>9</v>
      </c>
      <c r="B13" s="13"/>
      <c r="C13" s="14" t="s">
        <v>34</v>
      </c>
      <c r="D13" s="14" t="s">
        <v>35</v>
      </c>
      <c r="E13" s="16" t="s">
        <v>36</v>
      </c>
      <c r="F13" s="14" t="s">
        <v>40</v>
      </c>
      <c r="G13" s="16">
        <f>56.5*H13</f>
        <v>3955</v>
      </c>
      <c r="H13" s="17">
        <v>70</v>
      </c>
      <c r="I13" s="27"/>
    </row>
    <row r="14" spans="1:9" ht="18" customHeight="1">
      <c r="A14" s="12">
        <v>10</v>
      </c>
      <c r="B14" s="13"/>
      <c r="C14" s="14" t="s">
        <v>37</v>
      </c>
      <c r="D14" s="14"/>
      <c r="E14" s="16" t="s">
        <v>38</v>
      </c>
      <c r="F14" s="14" t="s">
        <v>40</v>
      </c>
      <c r="G14" s="16">
        <v>2000</v>
      </c>
      <c r="H14" s="17"/>
      <c r="I14" s="27"/>
    </row>
    <row r="15" spans="1:9" ht="18" customHeight="1">
      <c r="A15" s="12"/>
      <c r="B15" s="13"/>
      <c r="C15" s="14"/>
      <c r="D15" s="14"/>
      <c r="E15" s="16"/>
      <c r="F15" s="14"/>
      <c r="G15" s="16"/>
      <c r="H15" s="17"/>
      <c r="I15" s="27"/>
    </row>
    <row r="16" spans="1:9" ht="18" customHeight="1">
      <c r="A16" s="12"/>
      <c r="B16" s="13"/>
      <c r="C16" s="14"/>
      <c r="D16" s="14"/>
      <c r="E16" s="16"/>
      <c r="F16" s="14"/>
      <c r="G16" s="16"/>
      <c r="H16" s="17"/>
      <c r="I16" s="27"/>
    </row>
    <row r="17" spans="1:10" ht="18" customHeight="1">
      <c r="A17" s="12"/>
      <c r="B17" s="13"/>
      <c r="C17" s="14"/>
      <c r="D17" s="14"/>
      <c r="E17" s="16"/>
      <c r="F17" s="14"/>
      <c r="G17" s="16"/>
      <c r="H17" s="17"/>
      <c r="I17" s="27"/>
    </row>
    <row r="18" spans="1:10" ht="18" customHeight="1">
      <c r="A18" s="12"/>
      <c r="B18" s="18"/>
      <c r="C18" s="19"/>
      <c r="D18" s="19"/>
      <c r="E18" s="20"/>
      <c r="F18" s="19"/>
      <c r="G18" s="20"/>
      <c r="H18" s="21"/>
      <c r="I18" s="27"/>
    </row>
    <row r="19" spans="1:10" ht="18" customHeight="1">
      <c r="A19" s="12"/>
      <c r="B19" s="30" t="s">
        <v>42</v>
      </c>
      <c r="C19" s="30"/>
      <c r="D19" s="30"/>
      <c r="E19" s="30"/>
      <c r="F19" s="30"/>
      <c r="G19" s="30"/>
      <c r="H19" s="30"/>
      <c r="I19" s="27"/>
    </row>
    <row r="20" spans="1:10" ht="18" customHeight="1">
      <c r="A20" s="12"/>
      <c r="B20" s="31" t="s">
        <v>41</v>
      </c>
      <c r="C20" s="32"/>
      <c r="D20" s="32"/>
      <c r="E20" s="32"/>
      <c r="F20" s="32"/>
      <c r="G20" s="32"/>
      <c r="H20" s="33"/>
      <c r="I20" s="27"/>
      <c r="J20" s="28"/>
    </row>
    <row r="21" spans="1:10" ht="18" customHeight="1">
      <c r="A21" s="12"/>
      <c r="B21" s="13"/>
      <c r="C21" s="14"/>
      <c r="D21" s="14"/>
      <c r="E21" s="16"/>
      <c r="F21" s="14"/>
      <c r="G21" s="16"/>
      <c r="H21" s="17"/>
      <c r="I21" s="27"/>
    </row>
    <row r="22" spans="1:10" ht="18" customHeight="1">
      <c r="A22" s="12"/>
      <c r="B22" s="13"/>
      <c r="C22" s="14"/>
      <c r="D22" s="14"/>
      <c r="E22" s="16"/>
      <c r="F22" s="14"/>
      <c r="G22" s="16"/>
      <c r="H22" s="17"/>
      <c r="I22" s="27"/>
    </row>
    <row r="23" spans="1:10" ht="18" customHeight="1">
      <c r="A23" s="12"/>
      <c r="B23" s="13"/>
      <c r="C23" s="14"/>
      <c r="D23" s="14"/>
      <c r="E23" s="16"/>
      <c r="F23" s="14"/>
      <c r="G23" s="16"/>
      <c r="H23" s="17"/>
      <c r="I23" s="27"/>
    </row>
    <row r="24" spans="1:10" ht="18" customHeight="1">
      <c r="A24" s="12"/>
      <c r="B24" s="22"/>
      <c r="C24" s="14"/>
      <c r="D24" s="14"/>
      <c r="E24" s="16"/>
      <c r="F24" s="14"/>
      <c r="G24" s="16"/>
      <c r="H24" s="16"/>
      <c r="I24" s="27"/>
    </row>
    <row r="25" spans="1:10" ht="18" customHeight="1">
      <c r="A25" s="12"/>
      <c r="B25" s="23"/>
      <c r="C25" s="14"/>
      <c r="D25" s="14"/>
      <c r="E25" s="16"/>
      <c r="F25" s="14"/>
      <c r="G25" s="16"/>
      <c r="H25" s="16"/>
      <c r="I25" s="27"/>
    </row>
    <row r="26" spans="1:10" ht="18" customHeight="1">
      <c r="A26" s="34" t="s">
        <v>39</v>
      </c>
      <c r="B26" s="34"/>
      <c r="C26" s="34"/>
      <c r="D26" s="24"/>
      <c r="E26" s="25"/>
      <c r="F26" s="26"/>
      <c r="G26" s="16">
        <f>SUM(G5:G25)</f>
        <v>210796.19999999998</v>
      </c>
      <c r="H26" s="14"/>
      <c r="I26" s="27"/>
    </row>
  </sheetData>
  <mergeCells count="9">
    <mergeCell ref="A1:I1"/>
    <mergeCell ref="B19:H19"/>
    <mergeCell ref="B20:H20"/>
    <mergeCell ref="A26:C26"/>
    <mergeCell ref="C3:C4"/>
    <mergeCell ref="D3:D4"/>
    <mergeCell ref="F3:F4"/>
    <mergeCell ref="G3:G4"/>
    <mergeCell ref="I3:I4"/>
  </mergeCells>
  <phoneticPr fontId="8" type="noConversion"/>
  <pageMargins left="0.70763888888888904" right="0.70763888888888904" top="0.59027777777777801" bottom="0.78680555555555598" header="0.31388888888888899" footer="0.31388888888888899"/>
  <pageSetup paperSize="9" orientation="landscape" verticalDpi="30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2020-03-06T05:52:13Z</cp:lastPrinted>
  <dcterms:created xsi:type="dcterms:W3CDTF">2006-09-13T11:21:00Z</dcterms:created>
  <dcterms:modified xsi:type="dcterms:W3CDTF">2020-12-07T03:20:15Z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