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590" activeTab="0"/>
  </bookViews>
  <sheets>
    <sheet name="汇总表" sheetId="1" r:id="rId1"/>
  </sheets>
  <definedNames>
    <definedName name="_xlnm.Print_Area" localSheetId="0">'汇总表'!$A$1:$K$73</definedName>
  </definedNames>
  <calcPr fullCalcOnLoad="1"/>
</workbook>
</file>

<file path=xl/sharedStrings.xml><?xml version="1.0" encoding="utf-8"?>
<sst xmlns="http://schemas.openxmlformats.org/spreadsheetml/2006/main" count="341" uniqueCount="153">
  <si>
    <t>房 地 产 估 价 结 果 汇 总 表</t>
  </si>
  <si>
    <t>价值时点：2020年8月3日</t>
  </si>
  <si>
    <t xml:space="preserve">估价委托人：广东省东莞市第一人民法院 </t>
  </si>
  <si>
    <t>金额单位：人民币元</t>
  </si>
  <si>
    <t>序号</t>
  </si>
  <si>
    <t>产权证编号</t>
  </si>
  <si>
    <t>规划用途</t>
  </si>
  <si>
    <t>权属人</t>
  </si>
  <si>
    <t>座落位置</t>
  </si>
  <si>
    <t>建筑结构</t>
  </si>
  <si>
    <t>层数</t>
  </si>
  <si>
    <t>建筑面积（㎡）</t>
  </si>
  <si>
    <t>评估单价            （元/㎡）</t>
  </si>
  <si>
    <t>总价（元）</t>
  </si>
  <si>
    <t>备注</t>
  </si>
  <si>
    <t>赣房权证字第S00235159号</t>
  </si>
  <si>
    <t>商业</t>
  </si>
  <si>
    <t>东莞市育华行实业投资有限公司</t>
  </si>
  <si>
    <t>赣州经济技术开发区迎宾大道南侧桃源丽景10栋1#商店</t>
  </si>
  <si>
    <t>钢混</t>
  </si>
  <si>
    <t>赣房权证字第S00235160号</t>
  </si>
  <si>
    <t>赣州经济技术开发区迎宾大道南侧桃源丽景10栋2#商店</t>
  </si>
  <si>
    <t>赣房权证字第S00235161号</t>
  </si>
  <si>
    <t>赣州经济技术开发区迎宾大道南侧桃源丽景10栋3#商店</t>
  </si>
  <si>
    <t>赣房权证字第S00235162号</t>
  </si>
  <si>
    <t>赣州经济技术开发区迎宾大道南侧桃源丽景10栋5#商店</t>
  </si>
  <si>
    <t>赣房权证字第S00235154号</t>
  </si>
  <si>
    <t>赣州经济技术开发区迎宾大道南侧桃源丽景10栋12#商店</t>
  </si>
  <si>
    <t>赣房权证字第S00235155号</t>
  </si>
  <si>
    <t>赣州经济技术开发区迎宾大道南侧桃源丽景10栋13#商店</t>
  </si>
  <si>
    <t>赣房权证字第S00235158号</t>
  </si>
  <si>
    <t>赣州经济技术开发区迎宾大道南侧桃源丽景10栋14#商店</t>
  </si>
  <si>
    <t>赣房权证字第S00235157号</t>
  </si>
  <si>
    <t>赣州经济技术开发区迎宾大道南侧桃源丽景10栋15#商店</t>
  </si>
  <si>
    <t>赣房权证字第S00235156号</t>
  </si>
  <si>
    <t>赣州经济技术开发区迎宾大道南侧桃源丽景10栋16#商店</t>
  </si>
  <si>
    <t>赣房权证字第S00233529号</t>
  </si>
  <si>
    <t>杂间</t>
  </si>
  <si>
    <t>赣州经济技术开发区迎宾大道南侧桃源丽景10栋8#杂间</t>
  </si>
  <si>
    <t>赣房权证字第S00234264号</t>
  </si>
  <si>
    <t>赣州经济技术开发区迎宾大道南侧桃源丽景10栋9#杂间</t>
  </si>
  <si>
    <t>赣房权证字第S00234286号</t>
  </si>
  <si>
    <t>赣州经济技术开发区迎宾大道南侧桃源丽景10栋10#杂间</t>
  </si>
  <si>
    <t>赣房权证字第S00234285号</t>
  </si>
  <si>
    <t>赣州经济技术开发区迎宾大道南侧桃源丽景10栋11#杂间</t>
  </si>
  <si>
    <t>赣房权证字第S00234284号</t>
  </si>
  <si>
    <t>赣州经济技术开发区迎宾大道南侧桃源丽景10栋12#杂间</t>
  </si>
  <si>
    <t>赣房权证字第S00234283号</t>
  </si>
  <si>
    <t>赣州经济技术开发区迎宾大道南侧桃源丽景10栋13#杂间</t>
  </si>
  <si>
    <t>赣房权证字第S00234282号</t>
  </si>
  <si>
    <t>赣州经济技术开发区迎宾大道南侧桃源丽景10栋15#杂间</t>
  </si>
  <si>
    <t>赣房权证字第S00234281号</t>
  </si>
  <si>
    <t>赣州经济技术开发区迎宾大道南侧桃源丽景10栋17#杂间</t>
  </si>
  <si>
    <t>赣房权证字第S00234280号</t>
  </si>
  <si>
    <t>赣州经济技术开发区迎宾大道南侧桃源丽景10栋23#杂间</t>
  </si>
  <si>
    <t>赣房权证字第S00234279号</t>
  </si>
  <si>
    <t>赣州经济技术开发区迎宾大道南侧桃源丽景10栋24#杂间</t>
  </si>
  <si>
    <t>赣房权证字第S00234278号</t>
  </si>
  <si>
    <t>赣州经济技术开发区迎宾大道南侧桃源丽景10栋25#杂间</t>
  </si>
  <si>
    <t>赣房权证字第S00234265号</t>
  </si>
  <si>
    <t>赣州经济技术开发区迎宾大道南侧桃源丽景10栋29#杂间</t>
  </si>
  <si>
    <t>赣房权证字第S00234266号</t>
  </si>
  <si>
    <t>赣州经济技术开发区迎宾大道南侧桃源丽景10栋36#杂间</t>
  </si>
  <si>
    <t>赣房权证字第S00234267号</t>
  </si>
  <si>
    <t>赣州经济技术开发区迎宾大道南侧桃源丽景10栋37#杂间</t>
  </si>
  <si>
    <t>赣房权证字第S00234268号</t>
  </si>
  <si>
    <t>赣州经济技术开发区迎宾大道南侧桃源丽景10栋38#杂间</t>
  </si>
  <si>
    <t>赣房权证字第S00235178号</t>
  </si>
  <si>
    <t>赣州经济技术开发区迎宾大道南侧桃源丽景11栋6#商店</t>
  </si>
  <si>
    <t>赣房权证字第S00235181号</t>
  </si>
  <si>
    <t>赣州经济技术开发区迎宾大道南侧桃源丽景11栋7#商店</t>
  </si>
  <si>
    <t>赣房权证字第S00235177号</t>
  </si>
  <si>
    <t>赣州经济技术开发区迎宾大道南侧桃源丽景11栋8#商店</t>
  </si>
  <si>
    <t>赣房权证字第S00235179号</t>
  </si>
  <si>
    <t>赣州经济技术开发区迎宾大道南侧桃源丽景11栋9#商店</t>
  </si>
  <si>
    <t>赣房权证字第S00235180号</t>
  </si>
  <si>
    <t>赣州经济技术开发区迎宾大道南侧桃源丽景11栋10#商店</t>
  </si>
  <si>
    <t>赣房权证字第S00234098号</t>
  </si>
  <si>
    <t>赣州经济技术开发区迎宾大道南侧桃源丽景11栋11#商店</t>
  </si>
  <si>
    <t>赣房权证字第S00234101号</t>
  </si>
  <si>
    <t>赣州经济技术开发区迎宾大道南侧桃源丽景11栋12#商店</t>
  </si>
  <si>
    <t>赣房权证字第S00234100号</t>
  </si>
  <si>
    <t>赣州经济技术开发区迎宾大道南侧桃源丽景11栋13#商店</t>
  </si>
  <si>
    <t>赣房权证字第S00233533号</t>
  </si>
  <si>
    <t>赣州经济技术开发区迎宾大道南侧桃源丽景11栋14#商店</t>
  </si>
  <si>
    <t>赣房权证字第S00234099号</t>
  </si>
  <si>
    <t>赣州经济技术开发区迎宾大道南侧桃源丽景11栋15#商店</t>
  </si>
  <si>
    <t>赣房权证字第S00234097号</t>
  </si>
  <si>
    <t>赣州经济技术开发区迎宾大道南侧桃源丽景11栋16#商店</t>
  </si>
  <si>
    <t>赣房权证字第S00234096号</t>
  </si>
  <si>
    <t>赣州经济技术开发区迎宾大道南侧桃源丽景11栋17#商店</t>
  </si>
  <si>
    <t>赣房权证字第S00235164号</t>
  </si>
  <si>
    <t>赣州经济技术开发区迎宾大道南侧桃源丽景11栋5#杂间</t>
  </si>
  <si>
    <t>赣房权证字第S00235163号</t>
  </si>
  <si>
    <t>赣州经济技术开发区迎宾大道南侧桃源丽景11栋11#杂间</t>
  </si>
  <si>
    <t>赣房权证字第S00235165号</t>
  </si>
  <si>
    <t>赣州经济技术开发区迎宾大道南侧桃源丽景11栋21#杂间</t>
  </si>
  <si>
    <t>赣房权证字第S00235173号</t>
  </si>
  <si>
    <t>赣州经济技术开发区迎宾大道南侧桃源丽景11栋27#杂间</t>
  </si>
  <si>
    <t>赣房权证字第S00235172号</t>
  </si>
  <si>
    <t>赣州经济技术开发区迎宾大道南侧桃源丽景11栋28#杂间</t>
  </si>
  <si>
    <t>赣房权证字第S00235171号</t>
  </si>
  <si>
    <t>赣州经济技术开发区迎宾大道南侧桃源丽景11栋29#杂间</t>
  </si>
  <si>
    <t>赣房权证字第S00235170号</t>
  </si>
  <si>
    <t>赣州经济技术开发区迎宾大道南侧桃源丽景11栋30#杂间</t>
  </si>
  <si>
    <t>赣房权证字第S00235169号</t>
  </si>
  <si>
    <t>赣州经济技术开发区迎宾大道南侧桃源丽景11栋31#杂间</t>
  </si>
  <si>
    <t>赣房权证字第S00235168号</t>
  </si>
  <si>
    <t>赣州经济技术开发区迎宾大道南侧桃源丽景11栋32#杂间</t>
  </si>
  <si>
    <t>赣房权证字第S00235167号</t>
  </si>
  <si>
    <t>赣州经济技术开发区迎宾大道南侧桃源丽景11栋33#杂间</t>
  </si>
  <si>
    <t>赣房权证字第S00235166号</t>
  </si>
  <si>
    <t>赣州经济技术开发区迎宾大道南侧桃源丽景11栋34#杂间</t>
  </si>
  <si>
    <t>赣房权证字第S00233535号</t>
  </si>
  <si>
    <t>赣州经济技术开发区迎宾大道南侧桃源丽景11栋37#杂间</t>
  </si>
  <si>
    <t>赣房权证字第S00233536号</t>
  </si>
  <si>
    <t>赣州经济技术开发区迎宾大道南侧桃源丽景11栋38#杂间</t>
  </si>
  <si>
    <t>赣房权证字第S00233537号</t>
  </si>
  <si>
    <t>赣州经济技术开发区迎宾大道南侧桃源丽景11栋39#杂间</t>
  </si>
  <si>
    <t>赣房权证字第S00234103号</t>
  </si>
  <si>
    <t>赣州经济技术开发区迎宾大道南侧桃源丽景12栋2#商铺</t>
  </si>
  <si>
    <t>赣房权证字第S00234270号</t>
  </si>
  <si>
    <t>赣州经济技术开发区迎宾大道南侧桃源丽景12栋4#商铺</t>
  </si>
  <si>
    <t>赣房权证字第S00234271号</t>
  </si>
  <si>
    <t>赣州经济技术开发区迎宾大道南侧桃源丽景12栋6#商铺</t>
  </si>
  <si>
    <t>赣房权证字第S00234272号</t>
  </si>
  <si>
    <t>赣州经济技术开发区迎宾大道南侧桃源丽景12栋7#商铺</t>
  </si>
  <si>
    <t>赣房权证字第S00233528号</t>
  </si>
  <si>
    <t>赣州经济技术开发区迎宾大道南侧桃源丽景12栋8#商铺</t>
  </si>
  <si>
    <t>赣房权证字第S00235149号</t>
  </si>
  <si>
    <t>赣州经济技术开发区迎宾大道南侧桃源丽景12栋9#商铺</t>
  </si>
  <si>
    <t>赣房权证字第S00235148号</t>
  </si>
  <si>
    <t>赣州经济技术开发区迎宾大道南侧桃源丽景12栋10#店铺</t>
  </si>
  <si>
    <t>赣房权证字第S00234104号</t>
  </si>
  <si>
    <t>赣州经济技术开发区迎宾大道南侧桃源丽景12栋11#商铺</t>
  </si>
  <si>
    <t>赣房权证字第S00235146号</t>
  </si>
  <si>
    <t>赣州经济技术开发区迎宾大道南侧桃源丽景12栋12#商铺</t>
  </si>
  <si>
    <t>赣房权证字第S00235145号</t>
  </si>
  <si>
    <t>赣州经济技术开发区迎宾大道南侧桃源丽景12栋13#商铺</t>
  </si>
  <si>
    <t>赣房权证字第S00234106号</t>
  </si>
  <si>
    <t>赣州经济技术开发区迎宾大道南侧桃源丽景12栋14#商铺</t>
  </si>
  <si>
    <t>赣房权证字第S00234105号</t>
  </si>
  <si>
    <t>赣州经济技术开发区迎宾大道南侧桃源丽景12栋15#商铺</t>
  </si>
  <si>
    <t>赣房权证字第S00235153号</t>
  </si>
  <si>
    <t>车库</t>
  </si>
  <si>
    <t>赣州经济技术开发区迎宾大道南侧桃源丽景12栋1#车库</t>
  </si>
  <si>
    <t>—</t>
  </si>
  <si>
    <t>赣房权证字第S00235152号</t>
  </si>
  <si>
    <t>赣州经济技术开发区迎宾大道南侧桃源丽景12栋2#车库</t>
  </si>
  <si>
    <t>合     计：</t>
  </si>
  <si>
    <t>估价机构：广东恒之信土地房地产资产评估有限公司</t>
  </si>
  <si>
    <t>注册房地产估价师：王德东、罗治友</t>
  </si>
  <si>
    <t>法定代表人(注册房地产估价师)：熊红梅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</si>
</sst>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[DBNum1][$-804]yyyy&quot;年&quot;m&quot;月&quot;d&quot;日&quot;;@"/>
  </numFmts>
  <fonts count="43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b/>
      <sz val="18"/>
      <name val="仿宋_GB2312"/>
      <family val="3"/>
    </font>
    <font>
      <sz val="20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20" applyFont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0" applyFont="1" applyAlignment="1">
      <alignment horizontal="center" vertical="center"/>
      <protection/>
    </xf>
    <xf numFmtId="31" fontId="2" fillId="0" borderId="0" xfId="20" applyNumberFormat="1" applyFont="1" applyBorder="1" applyAlignment="1">
      <alignment horizontal="center" vertical="center"/>
      <protection/>
    </xf>
    <xf numFmtId="0" fontId="2" fillId="0" borderId="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2" fillId="0" borderId="10" xfId="20" applyFont="1" applyBorder="1" applyAlignment="1">
      <alignment horizontal="left" vertical="center"/>
      <protection/>
    </xf>
    <xf numFmtId="0" fontId="1" fillId="0" borderId="10" xfId="20" applyFont="1" applyBorder="1" applyAlignment="1">
      <alignment horizontal="left" vertical="center"/>
      <protection/>
    </xf>
    <xf numFmtId="0" fontId="1" fillId="0" borderId="0" xfId="20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20" applyFont="1" applyBorder="1" applyAlignment="1">
      <alignment horizontal="center" vertical="center"/>
      <protection/>
    </xf>
    <xf numFmtId="176" fontId="2" fillId="0" borderId="11" xfId="20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  <protection/>
    </xf>
    <xf numFmtId="14" fontId="1" fillId="0" borderId="0" xfId="20" applyNumberFormat="1" applyFont="1" applyBorder="1" applyAlignment="1">
      <alignment horizontal="center"/>
      <protection/>
    </xf>
    <xf numFmtId="0" fontId="2" fillId="0" borderId="10" xfId="20" applyFont="1" applyBorder="1" applyAlignment="1">
      <alignment horizontal="right" vertical="center"/>
      <protection/>
    </xf>
    <xf numFmtId="177" fontId="2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0" xfId="20" applyFont="1">
      <alignment/>
      <protection/>
    </xf>
    <xf numFmtId="0" fontId="2" fillId="0" borderId="12" xfId="20" applyNumberFormat="1" applyFont="1" applyBorder="1" applyAlignment="1">
      <alignment horizontal="right" vertical="center"/>
      <protection/>
    </xf>
    <xf numFmtId="0" fontId="2" fillId="0" borderId="12" xfId="20" applyNumberFormat="1" applyFont="1" applyBorder="1" applyAlignment="1">
      <alignment vertical="center"/>
      <protection/>
    </xf>
    <xf numFmtId="0" fontId="6" fillId="0" borderId="0" xfId="20" applyFont="1">
      <alignment/>
      <protection/>
    </xf>
    <xf numFmtId="0" fontId="2" fillId="0" borderId="12" xfId="20" applyFont="1" applyBorder="1" applyAlignment="1">
      <alignment horizontal="right"/>
      <protection/>
    </xf>
    <xf numFmtId="0" fontId="2" fillId="0" borderId="12" xfId="0" applyFont="1" applyBorder="1" applyAlignment="1">
      <alignment horizontal="right" vertical="center"/>
    </xf>
    <xf numFmtId="0" fontId="2" fillId="0" borderId="0" xfId="20" applyFont="1" applyAlignment="1">
      <alignment horizontal="center" vertical="center"/>
      <protection/>
    </xf>
    <xf numFmtId="178" fontId="2" fillId="0" borderId="0" xfId="20" applyNumberFormat="1" applyFont="1" applyAlignment="1">
      <alignment horizontal="right"/>
      <protection/>
    </xf>
    <xf numFmtId="0" fontId="2" fillId="0" borderId="0" xfId="0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vertical="center"/>
    </xf>
    <xf numFmtId="177" fontId="1" fillId="0" borderId="11" xfId="23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righ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结果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78"/>
  <sheetViews>
    <sheetView tabSelected="1" zoomScale="97" zoomScaleNormal="97" workbookViewId="0" topLeftCell="A1">
      <selection activeCell="P85" sqref="P85"/>
    </sheetView>
  </sheetViews>
  <sheetFormatPr defaultColWidth="9.00390625" defaultRowHeight="14.25"/>
  <cols>
    <col min="1" max="1" width="4.875" style="6" customWidth="1"/>
    <col min="2" max="2" width="14.50390625" style="7" customWidth="1"/>
    <col min="3" max="3" width="7.25390625" style="6" customWidth="1"/>
    <col min="4" max="4" width="14.375" style="6" customWidth="1"/>
    <col min="5" max="5" width="25.625" style="6" customWidth="1"/>
    <col min="6" max="6" width="8.375" style="6" customWidth="1"/>
    <col min="7" max="7" width="7.75390625" style="6" customWidth="1"/>
    <col min="8" max="8" width="11.625" style="6" customWidth="1"/>
    <col min="9" max="9" width="11.00390625" style="6" customWidth="1"/>
    <col min="10" max="10" width="11.75390625" style="6" customWidth="1"/>
    <col min="11" max="11" width="6.75390625" style="8" customWidth="1"/>
    <col min="12" max="13" width="9.00390625" style="6" customWidth="1"/>
    <col min="14" max="14" width="10.625" style="6" bestFit="1" customWidth="1"/>
    <col min="15" max="16384" width="9.00390625" style="6" customWidth="1"/>
  </cols>
  <sheetData>
    <row r="2" spans="1:12" ht="24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21"/>
    </row>
    <row r="3" spans="1:12" s="1" customFormat="1" ht="21.75" customHeight="1">
      <c r="A3" s="10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2"/>
    </row>
    <row r="4" spans="1:11" s="2" customFormat="1" ht="24" customHeight="1">
      <c r="A4" s="12" t="s">
        <v>2</v>
      </c>
      <c r="B4" s="13"/>
      <c r="C4" s="13"/>
      <c r="D4" s="13"/>
      <c r="E4" s="13"/>
      <c r="F4" s="14"/>
      <c r="G4" s="15"/>
      <c r="J4" s="23" t="s">
        <v>3</v>
      </c>
      <c r="K4" s="23"/>
    </row>
    <row r="5" spans="1:11" s="3" customFormat="1" ht="30" customHeight="1">
      <c r="A5" s="16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6" t="s">
        <v>9</v>
      </c>
      <c r="G5" s="16" t="s">
        <v>10</v>
      </c>
      <c r="H5" s="18" t="s">
        <v>11</v>
      </c>
      <c r="I5" s="16" t="s">
        <v>12</v>
      </c>
      <c r="J5" s="16" t="s">
        <v>13</v>
      </c>
      <c r="K5" s="16" t="s">
        <v>14</v>
      </c>
    </row>
    <row r="6" spans="1:11" s="4" customFormat="1" ht="36" customHeight="1">
      <c r="A6" s="19">
        <v>1</v>
      </c>
      <c r="B6" s="16" t="s">
        <v>15</v>
      </c>
      <c r="C6" s="16" t="s">
        <v>16</v>
      </c>
      <c r="D6" s="16" t="s">
        <v>17</v>
      </c>
      <c r="E6" s="16" t="s">
        <v>18</v>
      </c>
      <c r="F6" s="19" t="s">
        <v>19</v>
      </c>
      <c r="G6" s="20" t="str">
        <f>"1-2/8"</f>
        <v>1-2/8</v>
      </c>
      <c r="H6" s="16">
        <v>68.38</v>
      </c>
      <c r="I6" s="24">
        <v>12090</v>
      </c>
      <c r="J6" s="24">
        <f>ROUND(H6*I6,-2)</f>
        <v>826700</v>
      </c>
      <c r="K6" s="25"/>
    </row>
    <row r="7" spans="1:11" s="4" customFormat="1" ht="36" customHeight="1">
      <c r="A7" s="19">
        <v>2</v>
      </c>
      <c r="B7" s="16" t="s">
        <v>20</v>
      </c>
      <c r="C7" s="16" t="s">
        <v>16</v>
      </c>
      <c r="D7" s="16" t="s">
        <v>17</v>
      </c>
      <c r="E7" s="16" t="s">
        <v>21</v>
      </c>
      <c r="F7" s="19" t="s">
        <v>19</v>
      </c>
      <c r="G7" s="20" t="str">
        <f aca="true" t="shared" si="0" ref="G7:G14">"1-2/8"</f>
        <v>1-2/8</v>
      </c>
      <c r="H7" s="16">
        <v>70.73</v>
      </c>
      <c r="I7" s="24">
        <v>12254</v>
      </c>
      <c r="J7" s="24">
        <f aca="true" t="shared" si="1" ref="J7:J67">ROUND(H7*I7,-2)</f>
        <v>866700</v>
      </c>
      <c r="K7" s="25"/>
    </row>
    <row r="8" spans="1:11" s="4" customFormat="1" ht="36" customHeight="1">
      <c r="A8" s="19">
        <v>3</v>
      </c>
      <c r="B8" s="16" t="s">
        <v>22</v>
      </c>
      <c r="C8" s="16" t="s">
        <v>16</v>
      </c>
      <c r="D8" s="16" t="s">
        <v>17</v>
      </c>
      <c r="E8" s="16" t="s">
        <v>23</v>
      </c>
      <c r="F8" s="19" t="s">
        <v>19</v>
      </c>
      <c r="G8" s="20" t="str">
        <f t="shared" si="0"/>
        <v>1-2/8</v>
      </c>
      <c r="H8" s="16">
        <v>74.42</v>
      </c>
      <c r="I8" s="24">
        <v>12001</v>
      </c>
      <c r="J8" s="24">
        <f t="shared" si="1"/>
        <v>893100</v>
      </c>
      <c r="K8" s="25"/>
    </row>
    <row r="9" spans="1:11" s="4" customFormat="1" ht="36" customHeight="1">
      <c r="A9" s="19">
        <v>4</v>
      </c>
      <c r="B9" s="16" t="s">
        <v>24</v>
      </c>
      <c r="C9" s="16" t="s">
        <v>16</v>
      </c>
      <c r="D9" s="16" t="s">
        <v>17</v>
      </c>
      <c r="E9" s="16" t="s">
        <v>25</v>
      </c>
      <c r="F9" s="19" t="s">
        <v>19</v>
      </c>
      <c r="G9" s="20" t="str">
        <f t="shared" si="0"/>
        <v>1-2/8</v>
      </c>
      <c r="H9" s="16">
        <v>72.64</v>
      </c>
      <c r="I9" s="24">
        <v>12250</v>
      </c>
      <c r="J9" s="24">
        <f t="shared" si="1"/>
        <v>889800</v>
      </c>
      <c r="K9" s="25"/>
    </row>
    <row r="10" spans="1:11" s="4" customFormat="1" ht="36" customHeight="1">
      <c r="A10" s="19">
        <v>5</v>
      </c>
      <c r="B10" s="16" t="s">
        <v>26</v>
      </c>
      <c r="C10" s="16" t="s">
        <v>16</v>
      </c>
      <c r="D10" s="16" t="s">
        <v>17</v>
      </c>
      <c r="E10" s="16" t="s">
        <v>27</v>
      </c>
      <c r="F10" s="19" t="s">
        <v>19</v>
      </c>
      <c r="G10" s="20" t="str">
        <f t="shared" si="0"/>
        <v>1-2/8</v>
      </c>
      <c r="H10" s="16">
        <v>72.64</v>
      </c>
      <c r="I10" s="24">
        <f>I9</f>
        <v>12250</v>
      </c>
      <c r="J10" s="24">
        <f t="shared" si="1"/>
        <v>889800</v>
      </c>
      <c r="K10" s="25"/>
    </row>
    <row r="11" spans="1:11" s="4" customFormat="1" ht="36" customHeight="1">
      <c r="A11" s="19">
        <v>6</v>
      </c>
      <c r="B11" s="16" t="s">
        <v>28</v>
      </c>
      <c r="C11" s="16" t="s">
        <v>16</v>
      </c>
      <c r="D11" s="16" t="s">
        <v>17</v>
      </c>
      <c r="E11" s="16" t="s">
        <v>29</v>
      </c>
      <c r="F11" s="19" t="s">
        <v>19</v>
      </c>
      <c r="G11" s="20" t="str">
        <f t="shared" si="0"/>
        <v>1-2/8</v>
      </c>
      <c r="H11" s="16">
        <v>108</v>
      </c>
      <c r="I11" s="24">
        <v>13812</v>
      </c>
      <c r="J11" s="24">
        <f t="shared" si="1"/>
        <v>1491700</v>
      </c>
      <c r="K11" s="25"/>
    </row>
    <row r="12" spans="1:11" s="4" customFormat="1" ht="36" customHeight="1">
      <c r="A12" s="19">
        <v>7</v>
      </c>
      <c r="B12" s="16" t="s">
        <v>30</v>
      </c>
      <c r="C12" s="16" t="s">
        <v>16</v>
      </c>
      <c r="D12" s="16" t="s">
        <v>17</v>
      </c>
      <c r="E12" s="16" t="s">
        <v>31</v>
      </c>
      <c r="F12" s="19" t="s">
        <v>19</v>
      </c>
      <c r="G12" s="20" t="str">
        <f t="shared" si="0"/>
        <v>1-2/8</v>
      </c>
      <c r="H12" s="16">
        <v>108.84</v>
      </c>
      <c r="I12" s="24">
        <v>11268</v>
      </c>
      <c r="J12" s="24">
        <f t="shared" si="1"/>
        <v>1226400</v>
      </c>
      <c r="K12" s="25"/>
    </row>
    <row r="13" spans="1:11" s="4" customFormat="1" ht="36" customHeight="1">
      <c r="A13" s="19">
        <v>8</v>
      </c>
      <c r="B13" s="16" t="s">
        <v>32</v>
      </c>
      <c r="C13" s="16" t="s">
        <v>16</v>
      </c>
      <c r="D13" s="16" t="s">
        <v>17</v>
      </c>
      <c r="E13" s="16" t="s">
        <v>33</v>
      </c>
      <c r="F13" s="19" t="s">
        <v>19</v>
      </c>
      <c r="G13" s="20" t="str">
        <f t="shared" si="0"/>
        <v>1-2/8</v>
      </c>
      <c r="H13" s="16">
        <v>70.73</v>
      </c>
      <c r="I13" s="24">
        <v>12254</v>
      </c>
      <c r="J13" s="24">
        <f t="shared" si="1"/>
        <v>866700</v>
      </c>
      <c r="K13" s="25"/>
    </row>
    <row r="14" spans="1:11" s="4" customFormat="1" ht="36" customHeight="1">
      <c r="A14" s="19">
        <v>9</v>
      </c>
      <c r="B14" s="16" t="s">
        <v>34</v>
      </c>
      <c r="C14" s="16" t="s">
        <v>16</v>
      </c>
      <c r="D14" s="16" t="s">
        <v>17</v>
      </c>
      <c r="E14" s="16" t="s">
        <v>35</v>
      </c>
      <c r="F14" s="19" t="s">
        <v>19</v>
      </c>
      <c r="G14" s="20" t="str">
        <f t="shared" si="0"/>
        <v>1-2/8</v>
      </c>
      <c r="H14" s="16">
        <v>72.64</v>
      </c>
      <c r="I14" s="24">
        <v>12250</v>
      </c>
      <c r="J14" s="24">
        <f t="shared" si="1"/>
        <v>889800</v>
      </c>
      <c r="K14" s="25"/>
    </row>
    <row r="15" spans="1:11" s="4" customFormat="1" ht="36" customHeight="1">
      <c r="A15" s="19">
        <v>10</v>
      </c>
      <c r="B15" s="16" t="s">
        <v>36</v>
      </c>
      <c r="C15" s="16" t="s">
        <v>37</v>
      </c>
      <c r="D15" s="16" t="s">
        <v>17</v>
      </c>
      <c r="E15" s="16" t="s">
        <v>38</v>
      </c>
      <c r="F15" s="19" t="s">
        <v>19</v>
      </c>
      <c r="G15" s="20" t="str">
        <f>"1/8"</f>
        <v>1/8</v>
      </c>
      <c r="H15" s="16">
        <v>33.92</v>
      </c>
      <c r="I15" s="24">
        <v>2490</v>
      </c>
      <c r="J15" s="24">
        <f t="shared" si="1"/>
        <v>84500</v>
      </c>
      <c r="K15" s="25"/>
    </row>
    <row r="16" spans="1:11" s="4" customFormat="1" ht="36" customHeight="1">
      <c r="A16" s="19">
        <v>11</v>
      </c>
      <c r="B16" s="16" t="s">
        <v>39</v>
      </c>
      <c r="C16" s="16" t="s">
        <v>37</v>
      </c>
      <c r="D16" s="16" t="s">
        <v>17</v>
      </c>
      <c r="E16" s="16" t="s">
        <v>40</v>
      </c>
      <c r="F16" s="19" t="s">
        <v>19</v>
      </c>
      <c r="G16" s="20" t="str">
        <f>"1/8"</f>
        <v>1/8</v>
      </c>
      <c r="H16" s="16">
        <v>33.92</v>
      </c>
      <c r="I16" s="24">
        <f>I15</f>
        <v>2490</v>
      </c>
      <c r="J16" s="24">
        <f t="shared" si="1"/>
        <v>84500</v>
      </c>
      <c r="K16" s="25"/>
    </row>
    <row r="17" spans="1:11" s="4" customFormat="1" ht="36" customHeight="1">
      <c r="A17" s="19">
        <v>12</v>
      </c>
      <c r="B17" s="16" t="s">
        <v>41</v>
      </c>
      <c r="C17" s="16" t="s">
        <v>37</v>
      </c>
      <c r="D17" s="16" t="s">
        <v>17</v>
      </c>
      <c r="E17" s="16" t="s">
        <v>42</v>
      </c>
      <c r="F17" s="19" t="s">
        <v>19</v>
      </c>
      <c r="G17" s="20" t="str">
        <f aca="true" t="shared" si="2" ref="G17:G55">"1/8"</f>
        <v>1/8</v>
      </c>
      <c r="H17" s="16">
        <v>33.92</v>
      </c>
      <c r="I17" s="24">
        <f aca="true" t="shared" si="3" ref="I17:I29">I16</f>
        <v>2490</v>
      </c>
      <c r="J17" s="24">
        <f t="shared" si="1"/>
        <v>84500</v>
      </c>
      <c r="K17" s="25"/>
    </row>
    <row r="18" spans="1:11" s="4" customFormat="1" ht="36" customHeight="1">
      <c r="A18" s="19">
        <v>13</v>
      </c>
      <c r="B18" s="16" t="s">
        <v>43</v>
      </c>
      <c r="C18" s="16" t="s">
        <v>37</v>
      </c>
      <c r="D18" s="16" t="s">
        <v>17</v>
      </c>
      <c r="E18" s="16" t="s">
        <v>44</v>
      </c>
      <c r="F18" s="19" t="s">
        <v>19</v>
      </c>
      <c r="G18" s="20" t="str">
        <f t="shared" si="2"/>
        <v>1/8</v>
      </c>
      <c r="H18" s="16">
        <v>33.92</v>
      </c>
      <c r="I18" s="24">
        <f t="shared" si="3"/>
        <v>2490</v>
      </c>
      <c r="J18" s="24">
        <f t="shared" si="1"/>
        <v>84500</v>
      </c>
      <c r="K18" s="25"/>
    </row>
    <row r="19" spans="1:11" s="4" customFormat="1" ht="36" customHeight="1">
      <c r="A19" s="19">
        <v>14</v>
      </c>
      <c r="B19" s="16" t="s">
        <v>45</v>
      </c>
      <c r="C19" s="16" t="s">
        <v>37</v>
      </c>
      <c r="D19" s="16" t="s">
        <v>17</v>
      </c>
      <c r="E19" s="16" t="s">
        <v>46</v>
      </c>
      <c r="F19" s="19" t="s">
        <v>19</v>
      </c>
      <c r="G19" s="20" t="str">
        <f t="shared" si="2"/>
        <v>1/8</v>
      </c>
      <c r="H19" s="16">
        <v>33.92</v>
      </c>
      <c r="I19" s="24">
        <f t="shared" si="3"/>
        <v>2490</v>
      </c>
      <c r="J19" s="24">
        <f t="shared" si="1"/>
        <v>84500</v>
      </c>
      <c r="K19" s="25"/>
    </row>
    <row r="20" spans="1:11" s="4" customFormat="1" ht="36" customHeight="1">
      <c r="A20" s="19">
        <v>15</v>
      </c>
      <c r="B20" s="16" t="s">
        <v>47</v>
      </c>
      <c r="C20" s="16" t="s">
        <v>37</v>
      </c>
      <c r="D20" s="16" t="s">
        <v>17</v>
      </c>
      <c r="E20" s="16" t="s">
        <v>48</v>
      </c>
      <c r="F20" s="19" t="s">
        <v>19</v>
      </c>
      <c r="G20" s="20" t="str">
        <f t="shared" si="2"/>
        <v>1/8</v>
      </c>
      <c r="H20" s="16">
        <v>33.92</v>
      </c>
      <c r="I20" s="24">
        <f t="shared" si="3"/>
        <v>2490</v>
      </c>
      <c r="J20" s="24">
        <f t="shared" si="1"/>
        <v>84500</v>
      </c>
      <c r="K20" s="25"/>
    </row>
    <row r="21" spans="1:11" s="4" customFormat="1" ht="36" customHeight="1">
      <c r="A21" s="19">
        <v>16</v>
      </c>
      <c r="B21" s="16" t="s">
        <v>49</v>
      </c>
      <c r="C21" s="16" t="s">
        <v>37</v>
      </c>
      <c r="D21" s="16" t="s">
        <v>17</v>
      </c>
      <c r="E21" s="16" t="s">
        <v>50</v>
      </c>
      <c r="F21" s="19" t="s">
        <v>19</v>
      </c>
      <c r="G21" s="20" t="str">
        <f t="shared" si="2"/>
        <v>1/8</v>
      </c>
      <c r="H21" s="16">
        <v>33.92</v>
      </c>
      <c r="I21" s="24">
        <f t="shared" si="3"/>
        <v>2490</v>
      </c>
      <c r="J21" s="24">
        <f t="shared" si="1"/>
        <v>84500</v>
      </c>
      <c r="K21" s="25"/>
    </row>
    <row r="22" spans="1:11" s="4" customFormat="1" ht="36" customHeight="1">
      <c r="A22" s="19">
        <v>17</v>
      </c>
      <c r="B22" s="16" t="s">
        <v>51</v>
      </c>
      <c r="C22" s="16" t="s">
        <v>37</v>
      </c>
      <c r="D22" s="16" t="s">
        <v>17</v>
      </c>
      <c r="E22" s="16" t="s">
        <v>52</v>
      </c>
      <c r="F22" s="19" t="s">
        <v>19</v>
      </c>
      <c r="G22" s="20" t="str">
        <f t="shared" si="2"/>
        <v>1/8</v>
      </c>
      <c r="H22" s="16">
        <v>33.92</v>
      </c>
      <c r="I22" s="24">
        <f t="shared" si="3"/>
        <v>2490</v>
      </c>
      <c r="J22" s="24">
        <f t="shared" si="1"/>
        <v>84500</v>
      </c>
      <c r="K22" s="25"/>
    </row>
    <row r="23" spans="1:11" s="4" customFormat="1" ht="36" customHeight="1">
      <c r="A23" s="19">
        <v>18</v>
      </c>
      <c r="B23" s="16" t="s">
        <v>53</v>
      </c>
      <c r="C23" s="16" t="s">
        <v>37</v>
      </c>
      <c r="D23" s="16" t="s">
        <v>17</v>
      </c>
      <c r="E23" s="16" t="s">
        <v>54</v>
      </c>
      <c r="F23" s="19" t="s">
        <v>19</v>
      </c>
      <c r="G23" s="20" t="str">
        <f t="shared" si="2"/>
        <v>1/8</v>
      </c>
      <c r="H23" s="16">
        <v>10.18</v>
      </c>
      <c r="I23" s="24">
        <f t="shared" si="3"/>
        <v>2490</v>
      </c>
      <c r="J23" s="24">
        <f t="shared" si="1"/>
        <v>25300</v>
      </c>
      <c r="K23" s="25"/>
    </row>
    <row r="24" spans="1:11" s="4" customFormat="1" ht="36" customHeight="1">
      <c r="A24" s="19">
        <v>19</v>
      </c>
      <c r="B24" s="16" t="s">
        <v>55</v>
      </c>
      <c r="C24" s="16" t="s">
        <v>37</v>
      </c>
      <c r="D24" s="16" t="s">
        <v>17</v>
      </c>
      <c r="E24" s="16" t="s">
        <v>56</v>
      </c>
      <c r="F24" s="19" t="s">
        <v>19</v>
      </c>
      <c r="G24" s="20" t="str">
        <f t="shared" si="2"/>
        <v>1/8</v>
      </c>
      <c r="H24" s="16">
        <v>10.18</v>
      </c>
      <c r="I24" s="24">
        <f t="shared" si="3"/>
        <v>2490</v>
      </c>
      <c r="J24" s="24">
        <f t="shared" si="1"/>
        <v>25300</v>
      </c>
      <c r="K24" s="25"/>
    </row>
    <row r="25" spans="1:11" s="4" customFormat="1" ht="36" customHeight="1">
      <c r="A25" s="19">
        <v>20</v>
      </c>
      <c r="B25" s="16" t="s">
        <v>57</v>
      </c>
      <c r="C25" s="16" t="s">
        <v>37</v>
      </c>
      <c r="D25" s="16" t="s">
        <v>17</v>
      </c>
      <c r="E25" s="16" t="s">
        <v>58</v>
      </c>
      <c r="F25" s="19" t="s">
        <v>19</v>
      </c>
      <c r="G25" s="20" t="str">
        <f t="shared" si="2"/>
        <v>1/8</v>
      </c>
      <c r="H25" s="16">
        <v>11.31</v>
      </c>
      <c r="I25" s="24">
        <f t="shared" si="3"/>
        <v>2490</v>
      </c>
      <c r="J25" s="24">
        <f t="shared" si="1"/>
        <v>28200</v>
      </c>
      <c r="K25" s="25"/>
    </row>
    <row r="26" spans="1:11" s="4" customFormat="1" ht="36" customHeight="1">
      <c r="A26" s="19">
        <v>21</v>
      </c>
      <c r="B26" s="16" t="s">
        <v>59</v>
      </c>
      <c r="C26" s="16" t="s">
        <v>37</v>
      </c>
      <c r="D26" s="16" t="s">
        <v>17</v>
      </c>
      <c r="E26" s="16" t="s">
        <v>60</v>
      </c>
      <c r="F26" s="19" t="s">
        <v>19</v>
      </c>
      <c r="G26" s="20" t="str">
        <f t="shared" si="2"/>
        <v>1/8</v>
      </c>
      <c r="H26" s="16">
        <v>33.92</v>
      </c>
      <c r="I26" s="24">
        <f t="shared" si="3"/>
        <v>2490</v>
      </c>
      <c r="J26" s="24">
        <f t="shared" si="1"/>
        <v>84500</v>
      </c>
      <c r="K26" s="25"/>
    </row>
    <row r="27" spans="1:11" s="4" customFormat="1" ht="36" customHeight="1">
      <c r="A27" s="19">
        <v>22</v>
      </c>
      <c r="B27" s="16" t="s">
        <v>61</v>
      </c>
      <c r="C27" s="16" t="s">
        <v>37</v>
      </c>
      <c r="D27" s="16" t="s">
        <v>17</v>
      </c>
      <c r="E27" s="16" t="s">
        <v>62</v>
      </c>
      <c r="F27" s="19" t="s">
        <v>19</v>
      </c>
      <c r="G27" s="20" t="str">
        <f t="shared" si="2"/>
        <v>1/8</v>
      </c>
      <c r="H27" s="16">
        <v>33.92</v>
      </c>
      <c r="I27" s="24">
        <f t="shared" si="3"/>
        <v>2490</v>
      </c>
      <c r="J27" s="24">
        <f t="shared" si="1"/>
        <v>84500</v>
      </c>
      <c r="K27" s="25"/>
    </row>
    <row r="28" spans="1:11" s="4" customFormat="1" ht="36" customHeight="1">
      <c r="A28" s="19">
        <v>23</v>
      </c>
      <c r="B28" s="16" t="s">
        <v>63</v>
      </c>
      <c r="C28" s="16" t="s">
        <v>37</v>
      </c>
      <c r="D28" s="16" t="s">
        <v>17</v>
      </c>
      <c r="E28" s="16" t="s">
        <v>64</v>
      </c>
      <c r="F28" s="19" t="s">
        <v>19</v>
      </c>
      <c r="G28" s="20" t="str">
        <f t="shared" si="2"/>
        <v>1/8</v>
      </c>
      <c r="H28" s="16">
        <v>33.92</v>
      </c>
      <c r="I28" s="24">
        <f t="shared" si="3"/>
        <v>2490</v>
      </c>
      <c r="J28" s="24">
        <f t="shared" si="1"/>
        <v>84500</v>
      </c>
      <c r="K28" s="25"/>
    </row>
    <row r="29" spans="1:11" s="4" customFormat="1" ht="36" customHeight="1">
      <c r="A29" s="19">
        <v>24</v>
      </c>
      <c r="B29" s="16" t="s">
        <v>65</v>
      </c>
      <c r="C29" s="16" t="s">
        <v>37</v>
      </c>
      <c r="D29" s="16" t="s">
        <v>17</v>
      </c>
      <c r="E29" s="16" t="s">
        <v>66</v>
      </c>
      <c r="F29" s="19" t="s">
        <v>19</v>
      </c>
      <c r="G29" s="20" t="str">
        <f t="shared" si="2"/>
        <v>1/8</v>
      </c>
      <c r="H29" s="16">
        <v>33.92</v>
      </c>
      <c r="I29" s="24">
        <f t="shared" si="3"/>
        <v>2490</v>
      </c>
      <c r="J29" s="24">
        <f t="shared" si="1"/>
        <v>84500</v>
      </c>
      <c r="K29" s="25"/>
    </row>
    <row r="30" spans="1:11" s="4" customFormat="1" ht="36" customHeight="1">
      <c r="A30" s="19">
        <v>25</v>
      </c>
      <c r="B30" s="16" t="s">
        <v>67</v>
      </c>
      <c r="C30" s="16" t="s">
        <v>16</v>
      </c>
      <c r="D30" s="16" t="s">
        <v>17</v>
      </c>
      <c r="E30" s="16" t="s">
        <v>68</v>
      </c>
      <c r="F30" s="19" t="s">
        <v>19</v>
      </c>
      <c r="G30" s="20" t="str">
        <f t="shared" si="2"/>
        <v>1/8</v>
      </c>
      <c r="H30" s="16">
        <v>47.5</v>
      </c>
      <c r="I30" s="24">
        <v>15623</v>
      </c>
      <c r="J30" s="24">
        <f t="shared" si="1"/>
        <v>742100</v>
      </c>
      <c r="K30" s="25"/>
    </row>
    <row r="31" spans="1:11" s="4" customFormat="1" ht="36" customHeight="1">
      <c r="A31" s="19">
        <v>26</v>
      </c>
      <c r="B31" s="16" t="s">
        <v>69</v>
      </c>
      <c r="C31" s="16" t="s">
        <v>16</v>
      </c>
      <c r="D31" s="16" t="s">
        <v>17</v>
      </c>
      <c r="E31" s="16" t="s">
        <v>70</v>
      </c>
      <c r="F31" s="19" t="s">
        <v>19</v>
      </c>
      <c r="G31" s="20" t="str">
        <f t="shared" si="2"/>
        <v>1/8</v>
      </c>
      <c r="H31" s="16">
        <v>46.28</v>
      </c>
      <c r="I31" s="24">
        <f>I30</f>
        <v>15623</v>
      </c>
      <c r="J31" s="24">
        <f t="shared" si="1"/>
        <v>723000</v>
      </c>
      <c r="K31" s="25"/>
    </row>
    <row r="32" spans="1:11" s="4" customFormat="1" ht="36" customHeight="1">
      <c r="A32" s="19">
        <v>27</v>
      </c>
      <c r="B32" s="16" t="s">
        <v>71</v>
      </c>
      <c r="C32" s="16" t="s">
        <v>16</v>
      </c>
      <c r="D32" s="16" t="s">
        <v>17</v>
      </c>
      <c r="E32" s="16" t="s">
        <v>72</v>
      </c>
      <c r="F32" s="19" t="s">
        <v>19</v>
      </c>
      <c r="G32" s="20" t="str">
        <f t="shared" si="2"/>
        <v>1/8</v>
      </c>
      <c r="H32" s="16">
        <v>46.16</v>
      </c>
      <c r="I32" s="24">
        <f>I31</f>
        <v>15623</v>
      </c>
      <c r="J32" s="24">
        <f t="shared" si="1"/>
        <v>721200</v>
      </c>
      <c r="K32" s="25"/>
    </row>
    <row r="33" spans="1:11" s="4" customFormat="1" ht="36" customHeight="1">
      <c r="A33" s="19">
        <v>28</v>
      </c>
      <c r="B33" s="16" t="s">
        <v>73</v>
      </c>
      <c r="C33" s="16" t="s">
        <v>16</v>
      </c>
      <c r="D33" s="16" t="s">
        <v>17</v>
      </c>
      <c r="E33" s="16" t="s">
        <v>74</v>
      </c>
      <c r="F33" s="19" t="s">
        <v>19</v>
      </c>
      <c r="G33" s="20" t="str">
        <f t="shared" si="2"/>
        <v>1/8</v>
      </c>
      <c r="H33" s="16">
        <v>46.16</v>
      </c>
      <c r="I33" s="24">
        <f>I32</f>
        <v>15623</v>
      </c>
      <c r="J33" s="24">
        <f t="shared" si="1"/>
        <v>721200</v>
      </c>
      <c r="K33" s="25"/>
    </row>
    <row r="34" spans="1:11" s="4" customFormat="1" ht="36" customHeight="1">
      <c r="A34" s="19">
        <v>29</v>
      </c>
      <c r="B34" s="16" t="s">
        <v>75</v>
      </c>
      <c r="C34" s="16" t="s">
        <v>16</v>
      </c>
      <c r="D34" s="16" t="s">
        <v>17</v>
      </c>
      <c r="E34" s="16" t="s">
        <v>76</v>
      </c>
      <c r="F34" s="19" t="s">
        <v>19</v>
      </c>
      <c r="G34" s="20" t="str">
        <f t="shared" si="2"/>
        <v>1/8</v>
      </c>
      <c r="H34" s="16">
        <v>46.28</v>
      </c>
      <c r="I34" s="24">
        <f>I33</f>
        <v>15623</v>
      </c>
      <c r="J34" s="24">
        <f t="shared" si="1"/>
        <v>723000</v>
      </c>
      <c r="K34" s="25"/>
    </row>
    <row r="35" spans="1:11" s="4" customFormat="1" ht="36" customHeight="1">
      <c r="A35" s="19">
        <v>30</v>
      </c>
      <c r="B35" s="16" t="s">
        <v>77</v>
      </c>
      <c r="C35" s="16" t="s">
        <v>16</v>
      </c>
      <c r="D35" s="16" t="s">
        <v>17</v>
      </c>
      <c r="E35" s="16" t="s">
        <v>78</v>
      </c>
      <c r="F35" s="19" t="s">
        <v>19</v>
      </c>
      <c r="G35" s="20" t="str">
        <f t="shared" si="2"/>
        <v>1/8</v>
      </c>
      <c r="H35" s="16">
        <v>47.5</v>
      </c>
      <c r="I35" s="24">
        <v>15466</v>
      </c>
      <c r="J35" s="24">
        <f t="shared" si="1"/>
        <v>734600</v>
      </c>
      <c r="K35" s="25"/>
    </row>
    <row r="36" spans="1:11" s="4" customFormat="1" ht="36" customHeight="1">
      <c r="A36" s="19">
        <v>31</v>
      </c>
      <c r="B36" s="16" t="s">
        <v>79</v>
      </c>
      <c r="C36" s="16" t="s">
        <v>16</v>
      </c>
      <c r="D36" s="16" t="s">
        <v>17</v>
      </c>
      <c r="E36" s="16" t="s">
        <v>80</v>
      </c>
      <c r="F36" s="19" t="s">
        <v>19</v>
      </c>
      <c r="G36" s="20" t="str">
        <f t="shared" si="2"/>
        <v>1/8</v>
      </c>
      <c r="H36" s="16">
        <v>47.5</v>
      </c>
      <c r="I36" s="24">
        <f>I35</f>
        <v>15466</v>
      </c>
      <c r="J36" s="24">
        <f t="shared" si="1"/>
        <v>734600</v>
      </c>
      <c r="K36" s="25"/>
    </row>
    <row r="37" spans="1:11" s="4" customFormat="1" ht="36" customHeight="1">
      <c r="A37" s="19">
        <v>32</v>
      </c>
      <c r="B37" s="16" t="s">
        <v>81</v>
      </c>
      <c r="C37" s="16" t="s">
        <v>16</v>
      </c>
      <c r="D37" s="16" t="s">
        <v>17</v>
      </c>
      <c r="E37" s="16" t="s">
        <v>82</v>
      </c>
      <c r="F37" s="19" t="s">
        <v>19</v>
      </c>
      <c r="G37" s="20" t="str">
        <f t="shared" si="2"/>
        <v>1/8</v>
      </c>
      <c r="H37" s="16">
        <v>73.6</v>
      </c>
      <c r="I37" s="24">
        <v>17154</v>
      </c>
      <c r="J37" s="24">
        <f t="shared" si="1"/>
        <v>1262500</v>
      </c>
      <c r="K37" s="25"/>
    </row>
    <row r="38" spans="1:11" s="4" customFormat="1" ht="36" customHeight="1">
      <c r="A38" s="19">
        <v>33</v>
      </c>
      <c r="B38" s="16" t="s">
        <v>83</v>
      </c>
      <c r="C38" s="16" t="s">
        <v>16</v>
      </c>
      <c r="D38" s="16" t="s">
        <v>17</v>
      </c>
      <c r="E38" s="16" t="s">
        <v>84</v>
      </c>
      <c r="F38" s="19" t="s">
        <v>19</v>
      </c>
      <c r="G38" s="20" t="str">
        <f t="shared" si="2"/>
        <v>1/8</v>
      </c>
      <c r="H38" s="16">
        <v>46.16</v>
      </c>
      <c r="I38" s="24">
        <f>I36</f>
        <v>15466</v>
      </c>
      <c r="J38" s="24">
        <f t="shared" si="1"/>
        <v>713900</v>
      </c>
      <c r="K38" s="25"/>
    </row>
    <row r="39" spans="1:11" s="4" customFormat="1" ht="36" customHeight="1">
      <c r="A39" s="19">
        <v>34</v>
      </c>
      <c r="B39" s="16" t="s">
        <v>85</v>
      </c>
      <c r="C39" s="16" t="s">
        <v>16</v>
      </c>
      <c r="D39" s="16" t="s">
        <v>17</v>
      </c>
      <c r="E39" s="16" t="s">
        <v>86</v>
      </c>
      <c r="F39" s="19" t="s">
        <v>19</v>
      </c>
      <c r="G39" s="20" t="str">
        <f t="shared" si="2"/>
        <v>1/8</v>
      </c>
      <c r="H39" s="16">
        <v>46.28</v>
      </c>
      <c r="I39" s="24">
        <f>I38</f>
        <v>15466</v>
      </c>
      <c r="J39" s="24">
        <f t="shared" si="1"/>
        <v>715800</v>
      </c>
      <c r="K39" s="25"/>
    </row>
    <row r="40" spans="1:11" s="4" customFormat="1" ht="36" customHeight="1">
      <c r="A40" s="19">
        <v>35</v>
      </c>
      <c r="B40" s="16" t="s">
        <v>87</v>
      </c>
      <c r="C40" s="16" t="s">
        <v>16</v>
      </c>
      <c r="D40" s="16" t="s">
        <v>17</v>
      </c>
      <c r="E40" s="16" t="s">
        <v>88</v>
      </c>
      <c r="F40" s="19" t="s">
        <v>19</v>
      </c>
      <c r="G40" s="20" t="str">
        <f t="shared" si="2"/>
        <v>1/8</v>
      </c>
      <c r="H40" s="16">
        <v>47.5</v>
      </c>
      <c r="I40" s="24">
        <f>I38</f>
        <v>15466</v>
      </c>
      <c r="J40" s="24">
        <f t="shared" si="1"/>
        <v>734600</v>
      </c>
      <c r="K40" s="25"/>
    </row>
    <row r="41" spans="1:11" s="4" customFormat="1" ht="36" customHeight="1">
      <c r="A41" s="19">
        <v>36</v>
      </c>
      <c r="B41" s="16" t="s">
        <v>89</v>
      </c>
      <c r="C41" s="16" t="s">
        <v>16</v>
      </c>
      <c r="D41" s="16" t="s">
        <v>17</v>
      </c>
      <c r="E41" s="16" t="s">
        <v>90</v>
      </c>
      <c r="F41" s="19" t="s">
        <v>19</v>
      </c>
      <c r="G41" s="20" t="str">
        <f>"1-2/8"</f>
        <v>1-2/8</v>
      </c>
      <c r="H41" s="16">
        <v>118.45</v>
      </c>
      <c r="I41" s="24">
        <v>11286</v>
      </c>
      <c r="J41" s="24">
        <f t="shared" si="1"/>
        <v>1336800</v>
      </c>
      <c r="K41" s="25"/>
    </row>
    <row r="42" spans="1:11" s="4" customFormat="1" ht="36" customHeight="1">
      <c r="A42" s="19">
        <v>37</v>
      </c>
      <c r="B42" s="16" t="s">
        <v>91</v>
      </c>
      <c r="C42" s="16" t="s">
        <v>37</v>
      </c>
      <c r="D42" s="16" t="s">
        <v>17</v>
      </c>
      <c r="E42" s="16" t="s">
        <v>92</v>
      </c>
      <c r="F42" s="19" t="s">
        <v>19</v>
      </c>
      <c r="G42" s="20" t="str">
        <f t="shared" si="2"/>
        <v>1/8</v>
      </c>
      <c r="H42" s="16">
        <v>33.83</v>
      </c>
      <c r="I42" s="24">
        <f>I29</f>
        <v>2490</v>
      </c>
      <c r="J42" s="24">
        <f t="shared" si="1"/>
        <v>84200</v>
      </c>
      <c r="K42" s="25"/>
    </row>
    <row r="43" spans="1:11" s="4" customFormat="1" ht="36" customHeight="1">
      <c r="A43" s="19">
        <v>38</v>
      </c>
      <c r="B43" s="16" t="s">
        <v>93</v>
      </c>
      <c r="C43" s="16" t="s">
        <v>37</v>
      </c>
      <c r="D43" s="16" t="s">
        <v>17</v>
      </c>
      <c r="E43" s="16" t="s">
        <v>94</v>
      </c>
      <c r="F43" s="19" t="s">
        <v>19</v>
      </c>
      <c r="G43" s="20" t="str">
        <f t="shared" si="2"/>
        <v>1/8</v>
      </c>
      <c r="H43" s="16">
        <v>33.83</v>
      </c>
      <c r="I43" s="24">
        <f>I42</f>
        <v>2490</v>
      </c>
      <c r="J43" s="24">
        <f t="shared" si="1"/>
        <v>84200</v>
      </c>
      <c r="K43" s="25"/>
    </row>
    <row r="44" spans="1:11" s="4" customFormat="1" ht="36" customHeight="1">
      <c r="A44" s="19">
        <v>39</v>
      </c>
      <c r="B44" s="16" t="s">
        <v>95</v>
      </c>
      <c r="C44" s="16" t="s">
        <v>37</v>
      </c>
      <c r="D44" s="16" t="s">
        <v>17</v>
      </c>
      <c r="E44" s="16" t="s">
        <v>96</v>
      </c>
      <c r="F44" s="19" t="s">
        <v>19</v>
      </c>
      <c r="G44" s="20" t="str">
        <f t="shared" si="2"/>
        <v>1/8</v>
      </c>
      <c r="H44" s="16">
        <v>22.27</v>
      </c>
      <c r="I44" s="24">
        <f aca="true" t="shared" si="4" ref="I44:I52">I43</f>
        <v>2490</v>
      </c>
      <c r="J44" s="24">
        <f t="shared" si="1"/>
        <v>55500</v>
      </c>
      <c r="K44" s="25"/>
    </row>
    <row r="45" spans="1:11" s="1" customFormat="1" ht="36" customHeight="1">
      <c r="A45" s="19">
        <v>40</v>
      </c>
      <c r="B45" s="16" t="s">
        <v>97</v>
      </c>
      <c r="C45" s="16" t="s">
        <v>37</v>
      </c>
      <c r="D45" s="16" t="s">
        <v>17</v>
      </c>
      <c r="E45" s="16" t="s">
        <v>98</v>
      </c>
      <c r="F45" s="19" t="s">
        <v>19</v>
      </c>
      <c r="G45" s="20" t="str">
        <f t="shared" si="2"/>
        <v>1/8</v>
      </c>
      <c r="H45" s="16">
        <v>33.83</v>
      </c>
      <c r="I45" s="24">
        <f t="shared" si="4"/>
        <v>2490</v>
      </c>
      <c r="J45" s="24">
        <f t="shared" si="1"/>
        <v>84200</v>
      </c>
      <c r="K45" s="25"/>
    </row>
    <row r="46" spans="1:11" s="5" customFormat="1" ht="36" customHeight="1">
      <c r="A46" s="19">
        <v>41</v>
      </c>
      <c r="B46" s="16" t="s">
        <v>99</v>
      </c>
      <c r="C46" s="16" t="s">
        <v>37</v>
      </c>
      <c r="D46" s="16" t="s">
        <v>17</v>
      </c>
      <c r="E46" s="16" t="s">
        <v>100</v>
      </c>
      <c r="F46" s="19" t="s">
        <v>19</v>
      </c>
      <c r="G46" s="20" t="str">
        <f t="shared" si="2"/>
        <v>1/8</v>
      </c>
      <c r="H46" s="16">
        <v>33.83</v>
      </c>
      <c r="I46" s="24">
        <f t="shared" si="4"/>
        <v>2490</v>
      </c>
      <c r="J46" s="24">
        <f t="shared" si="1"/>
        <v>84200</v>
      </c>
      <c r="K46" s="25"/>
    </row>
    <row r="47" spans="1:11" s="5" customFormat="1" ht="36" customHeight="1">
      <c r="A47" s="19">
        <v>42</v>
      </c>
      <c r="B47" s="16" t="s">
        <v>101</v>
      </c>
      <c r="C47" s="16" t="s">
        <v>37</v>
      </c>
      <c r="D47" s="16" t="s">
        <v>17</v>
      </c>
      <c r="E47" s="16" t="s">
        <v>102</v>
      </c>
      <c r="F47" s="19" t="s">
        <v>19</v>
      </c>
      <c r="G47" s="20" t="str">
        <f t="shared" si="2"/>
        <v>1/8</v>
      </c>
      <c r="H47" s="16">
        <v>33.83</v>
      </c>
      <c r="I47" s="24">
        <f t="shared" si="4"/>
        <v>2490</v>
      </c>
      <c r="J47" s="24">
        <f t="shared" si="1"/>
        <v>84200</v>
      </c>
      <c r="K47" s="25"/>
    </row>
    <row r="48" spans="1:11" ht="36" customHeight="1">
      <c r="A48" s="19">
        <v>43</v>
      </c>
      <c r="B48" s="16" t="s">
        <v>103</v>
      </c>
      <c r="C48" s="16" t="s">
        <v>37</v>
      </c>
      <c r="D48" s="16" t="s">
        <v>17</v>
      </c>
      <c r="E48" s="16" t="s">
        <v>104</v>
      </c>
      <c r="F48" s="19" t="s">
        <v>19</v>
      </c>
      <c r="G48" s="20" t="str">
        <f t="shared" si="2"/>
        <v>1/8</v>
      </c>
      <c r="H48" s="16">
        <v>33.83</v>
      </c>
      <c r="I48" s="24">
        <f t="shared" si="4"/>
        <v>2490</v>
      </c>
      <c r="J48" s="24">
        <f t="shared" si="1"/>
        <v>84200</v>
      </c>
      <c r="K48" s="25"/>
    </row>
    <row r="49" spans="1:11" ht="36" customHeight="1">
      <c r="A49" s="19">
        <v>44</v>
      </c>
      <c r="B49" s="16" t="s">
        <v>105</v>
      </c>
      <c r="C49" s="16" t="s">
        <v>37</v>
      </c>
      <c r="D49" s="16" t="s">
        <v>17</v>
      </c>
      <c r="E49" s="16" t="s">
        <v>106</v>
      </c>
      <c r="F49" s="19" t="s">
        <v>19</v>
      </c>
      <c r="G49" s="20" t="str">
        <f t="shared" si="2"/>
        <v>1/8</v>
      </c>
      <c r="H49" s="16">
        <v>33.83</v>
      </c>
      <c r="I49" s="24">
        <f t="shared" si="4"/>
        <v>2490</v>
      </c>
      <c r="J49" s="24">
        <f t="shared" si="1"/>
        <v>84200</v>
      </c>
      <c r="K49" s="25"/>
    </row>
    <row r="50" spans="1:11" ht="36" customHeight="1">
      <c r="A50" s="19">
        <v>45</v>
      </c>
      <c r="B50" s="16" t="s">
        <v>107</v>
      </c>
      <c r="C50" s="16" t="s">
        <v>37</v>
      </c>
      <c r="D50" s="16" t="s">
        <v>17</v>
      </c>
      <c r="E50" s="16" t="s">
        <v>108</v>
      </c>
      <c r="F50" s="19" t="s">
        <v>19</v>
      </c>
      <c r="G50" s="20" t="str">
        <f t="shared" si="2"/>
        <v>1/8</v>
      </c>
      <c r="H50" s="16">
        <v>33.83</v>
      </c>
      <c r="I50" s="24">
        <f t="shared" si="4"/>
        <v>2490</v>
      </c>
      <c r="J50" s="24">
        <f t="shared" si="1"/>
        <v>84200</v>
      </c>
      <c r="K50" s="25"/>
    </row>
    <row r="51" spans="1:11" ht="36" customHeight="1">
      <c r="A51" s="19">
        <v>46</v>
      </c>
      <c r="B51" s="16" t="s">
        <v>109</v>
      </c>
      <c r="C51" s="16" t="s">
        <v>37</v>
      </c>
      <c r="D51" s="16" t="s">
        <v>17</v>
      </c>
      <c r="E51" s="16" t="s">
        <v>110</v>
      </c>
      <c r="F51" s="19" t="s">
        <v>19</v>
      </c>
      <c r="G51" s="20" t="str">
        <f t="shared" si="2"/>
        <v>1/8</v>
      </c>
      <c r="H51" s="16">
        <v>33.83</v>
      </c>
      <c r="I51" s="24">
        <f t="shared" si="4"/>
        <v>2490</v>
      </c>
      <c r="J51" s="24">
        <f t="shared" si="1"/>
        <v>84200</v>
      </c>
      <c r="K51" s="25"/>
    </row>
    <row r="52" spans="1:11" ht="36" customHeight="1">
      <c r="A52" s="19">
        <v>47</v>
      </c>
      <c r="B52" s="16" t="s">
        <v>111</v>
      </c>
      <c r="C52" s="16" t="s">
        <v>37</v>
      </c>
      <c r="D52" s="16" t="s">
        <v>17</v>
      </c>
      <c r="E52" s="16" t="s">
        <v>112</v>
      </c>
      <c r="F52" s="19" t="s">
        <v>19</v>
      </c>
      <c r="G52" s="20" t="str">
        <f t="shared" si="2"/>
        <v>1/8</v>
      </c>
      <c r="H52" s="16">
        <v>33.83</v>
      </c>
      <c r="I52" s="24">
        <f t="shared" si="4"/>
        <v>2490</v>
      </c>
      <c r="J52" s="24">
        <f t="shared" si="1"/>
        <v>84200</v>
      </c>
      <c r="K52" s="25"/>
    </row>
    <row r="53" spans="1:11" ht="36" customHeight="1">
      <c r="A53" s="19">
        <v>48</v>
      </c>
      <c r="B53" s="16" t="s">
        <v>113</v>
      </c>
      <c r="C53" s="16" t="s">
        <v>37</v>
      </c>
      <c r="D53" s="16" t="s">
        <v>17</v>
      </c>
      <c r="E53" s="16" t="s">
        <v>114</v>
      </c>
      <c r="F53" s="19" t="s">
        <v>19</v>
      </c>
      <c r="G53" s="20" t="str">
        <f t="shared" si="2"/>
        <v>1/8</v>
      </c>
      <c r="H53" s="16">
        <v>33.83</v>
      </c>
      <c r="I53" s="24">
        <v>2453</v>
      </c>
      <c r="J53" s="24">
        <f t="shared" si="1"/>
        <v>83000</v>
      </c>
      <c r="K53" s="25"/>
    </row>
    <row r="54" spans="1:11" ht="36" customHeight="1">
      <c r="A54" s="19">
        <v>49</v>
      </c>
      <c r="B54" s="16" t="s">
        <v>115</v>
      </c>
      <c r="C54" s="16" t="s">
        <v>37</v>
      </c>
      <c r="D54" s="16" t="s">
        <v>17</v>
      </c>
      <c r="E54" s="16" t="s">
        <v>116</v>
      </c>
      <c r="F54" s="19" t="s">
        <v>19</v>
      </c>
      <c r="G54" s="20" t="str">
        <f t="shared" si="2"/>
        <v>1/8</v>
      </c>
      <c r="H54" s="16">
        <v>33.83</v>
      </c>
      <c r="I54" s="24">
        <v>2453</v>
      </c>
      <c r="J54" s="24">
        <f t="shared" si="1"/>
        <v>83000</v>
      </c>
      <c r="K54" s="25"/>
    </row>
    <row r="55" spans="1:11" ht="36" customHeight="1">
      <c r="A55" s="19">
        <v>50</v>
      </c>
      <c r="B55" s="16" t="s">
        <v>117</v>
      </c>
      <c r="C55" s="16" t="s">
        <v>37</v>
      </c>
      <c r="D55" s="16" t="s">
        <v>17</v>
      </c>
      <c r="E55" s="16" t="s">
        <v>118</v>
      </c>
      <c r="F55" s="19" t="s">
        <v>19</v>
      </c>
      <c r="G55" s="20" t="str">
        <f t="shared" si="2"/>
        <v>1/8</v>
      </c>
      <c r="H55" s="16">
        <v>33.83</v>
      </c>
      <c r="I55" s="24">
        <v>2453</v>
      </c>
      <c r="J55" s="24">
        <f t="shared" si="1"/>
        <v>83000</v>
      </c>
      <c r="K55" s="25"/>
    </row>
    <row r="56" spans="1:11" ht="36" customHeight="1">
      <c r="A56" s="19">
        <v>51</v>
      </c>
      <c r="B56" s="16" t="s">
        <v>119</v>
      </c>
      <c r="C56" s="16" t="s">
        <v>16</v>
      </c>
      <c r="D56" s="16" t="s">
        <v>17</v>
      </c>
      <c r="E56" s="16" t="s">
        <v>120</v>
      </c>
      <c r="F56" s="19" t="s">
        <v>19</v>
      </c>
      <c r="G56" s="20" t="str">
        <f>"1/7"</f>
        <v>1/7</v>
      </c>
      <c r="H56" s="16">
        <v>59.09</v>
      </c>
      <c r="I56" s="24">
        <v>17154</v>
      </c>
      <c r="J56" s="24">
        <f t="shared" si="1"/>
        <v>1013600</v>
      </c>
      <c r="K56" s="25"/>
    </row>
    <row r="57" spans="1:11" ht="36" customHeight="1">
      <c r="A57" s="19">
        <v>52</v>
      </c>
      <c r="B57" s="16" t="s">
        <v>121</v>
      </c>
      <c r="C57" s="16" t="s">
        <v>16</v>
      </c>
      <c r="D57" s="16" t="s">
        <v>17</v>
      </c>
      <c r="E57" s="16" t="s">
        <v>122</v>
      </c>
      <c r="F57" s="19" t="s">
        <v>19</v>
      </c>
      <c r="G57" s="20" t="str">
        <f>"1/7"</f>
        <v>1/7</v>
      </c>
      <c r="H57" s="16">
        <v>69.87</v>
      </c>
      <c r="I57" s="24">
        <v>17154</v>
      </c>
      <c r="J57" s="24">
        <f t="shared" si="1"/>
        <v>1198500</v>
      </c>
      <c r="K57" s="25"/>
    </row>
    <row r="58" spans="1:11" ht="36" customHeight="1">
      <c r="A58" s="19">
        <v>53</v>
      </c>
      <c r="B58" s="16" t="s">
        <v>123</v>
      </c>
      <c r="C58" s="16" t="s">
        <v>16</v>
      </c>
      <c r="D58" s="16" t="s">
        <v>17</v>
      </c>
      <c r="E58" s="16" t="s">
        <v>124</v>
      </c>
      <c r="F58" s="19" t="s">
        <v>19</v>
      </c>
      <c r="G58" s="20" t="str">
        <f>"1-2/7"</f>
        <v>1-2/7</v>
      </c>
      <c r="H58" s="16">
        <v>111.13</v>
      </c>
      <c r="I58" s="24">
        <v>11350</v>
      </c>
      <c r="J58" s="24">
        <f t="shared" si="1"/>
        <v>1261300</v>
      </c>
      <c r="K58" s="25"/>
    </row>
    <row r="59" spans="1:11" ht="36" customHeight="1">
      <c r="A59" s="19">
        <v>54</v>
      </c>
      <c r="B59" s="16" t="s">
        <v>125</v>
      </c>
      <c r="C59" s="16" t="s">
        <v>16</v>
      </c>
      <c r="D59" s="16" t="s">
        <v>17</v>
      </c>
      <c r="E59" s="16" t="s">
        <v>126</v>
      </c>
      <c r="F59" s="19" t="s">
        <v>19</v>
      </c>
      <c r="G59" s="20" t="str">
        <f aca="true" t="shared" si="5" ref="G59:G67">"1-2/7"</f>
        <v>1-2/7</v>
      </c>
      <c r="H59" s="16">
        <v>111.13</v>
      </c>
      <c r="I59" s="24">
        <v>11350</v>
      </c>
      <c r="J59" s="24">
        <f t="shared" si="1"/>
        <v>1261300</v>
      </c>
      <c r="K59" s="25"/>
    </row>
    <row r="60" spans="1:11" ht="36" customHeight="1">
      <c r="A60" s="19">
        <v>55</v>
      </c>
      <c r="B60" s="16" t="s">
        <v>127</v>
      </c>
      <c r="C60" s="16" t="s">
        <v>16</v>
      </c>
      <c r="D60" s="16" t="s">
        <v>17</v>
      </c>
      <c r="E60" s="16" t="s">
        <v>128</v>
      </c>
      <c r="F60" s="19" t="s">
        <v>19</v>
      </c>
      <c r="G60" s="20" t="str">
        <f t="shared" si="5"/>
        <v>1-2/7</v>
      </c>
      <c r="H60" s="16">
        <v>112.5</v>
      </c>
      <c r="I60" s="24">
        <v>11383</v>
      </c>
      <c r="J60" s="24">
        <f t="shared" si="1"/>
        <v>1280600</v>
      </c>
      <c r="K60" s="25"/>
    </row>
    <row r="61" spans="1:11" ht="36" customHeight="1">
      <c r="A61" s="19">
        <v>56</v>
      </c>
      <c r="B61" s="16" t="s">
        <v>129</v>
      </c>
      <c r="C61" s="16" t="s">
        <v>16</v>
      </c>
      <c r="D61" s="16" t="s">
        <v>17</v>
      </c>
      <c r="E61" s="16" t="s">
        <v>130</v>
      </c>
      <c r="F61" s="19" t="s">
        <v>19</v>
      </c>
      <c r="G61" s="20" t="str">
        <f t="shared" si="5"/>
        <v>1-2/7</v>
      </c>
      <c r="H61" s="16">
        <v>80.03</v>
      </c>
      <c r="I61" s="24">
        <v>11313</v>
      </c>
      <c r="J61" s="24">
        <f t="shared" si="1"/>
        <v>905400</v>
      </c>
      <c r="K61" s="25"/>
    </row>
    <row r="62" spans="1:11" ht="36" customHeight="1">
      <c r="A62" s="19">
        <v>57</v>
      </c>
      <c r="B62" s="16" t="s">
        <v>131</v>
      </c>
      <c r="C62" s="16" t="s">
        <v>16</v>
      </c>
      <c r="D62" s="16" t="s">
        <v>17</v>
      </c>
      <c r="E62" s="16" t="s">
        <v>132</v>
      </c>
      <c r="F62" s="19" t="s">
        <v>19</v>
      </c>
      <c r="G62" s="20" t="str">
        <f t="shared" si="5"/>
        <v>1-2/7</v>
      </c>
      <c r="H62" s="16">
        <v>155.11</v>
      </c>
      <c r="I62" s="24">
        <v>11969</v>
      </c>
      <c r="J62" s="24">
        <f t="shared" si="1"/>
        <v>1856500</v>
      </c>
      <c r="K62" s="25"/>
    </row>
    <row r="63" spans="1:11" ht="36" customHeight="1">
      <c r="A63" s="19">
        <v>58</v>
      </c>
      <c r="B63" s="16" t="s">
        <v>133</v>
      </c>
      <c r="C63" s="16" t="s">
        <v>16</v>
      </c>
      <c r="D63" s="16" t="s">
        <v>17</v>
      </c>
      <c r="E63" s="16" t="s">
        <v>134</v>
      </c>
      <c r="F63" s="19" t="s">
        <v>19</v>
      </c>
      <c r="G63" s="20" t="str">
        <f t="shared" si="5"/>
        <v>1-2/7</v>
      </c>
      <c r="H63" s="16">
        <v>123.85</v>
      </c>
      <c r="I63" s="24">
        <v>11186</v>
      </c>
      <c r="J63" s="24">
        <f t="shared" si="1"/>
        <v>1385400</v>
      </c>
      <c r="K63" s="25"/>
    </row>
    <row r="64" spans="1:11" ht="36" customHeight="1">
      <c r="A64" s="19">
        <v>59</v>
      </c>
      <c r="B64" s="16" t="s">
        <v>135</v>
      </c>
      <c r="C64" s="16" t="s">
        <v>16</v>
      </c>
      <c r="D64" s="16" t="s">
        <v>17</v>
      </c>
      <c r="E64" s="16" t="s">
        <v>136</v>
      </c>
      <c r="F64" s="19" t="s">
        <v>19</v>
      </c>
      <c r="G64" s="20" t="str">
        <f t="shared" si="5"/>
        <v>1-2/7</v>
      </c>
      <c r="H64" s="16">
        <v>132.18</v>
      </c>
      <c r="I64" s="24">
        <v>11210</v>
      </c>
      <c r="J64" s="24">
        <f t="shared" si="1"/>
        <v>1481700</v>
      </c>
      <c r="K64" s="25"/>
    </row>
    <row r="65" spans="1:11" ht="36" customHeight="1">
      <c r="A65" s="19">
        <v>60</v>
      </c>
      <c r="B65" s="16" t="s">
        <v>137</v>
      </c>
      <c r="C65" s="16" t="s">
        <v>16</v>
      </c>
      <c r="D65" s="16" t="s">
        <v>17</v>
      </c>
      <c r="E65" s="16" t="s">
        <v>138</v>
      </c>
      <c r="F65" s="19" t="s">
        <v>19</v>
      </c>
      <c r="G65" s="20" t="str">
        <f t="shared" si="5"/>
        <v>1-2/7</v>
      </c>
      <c r="H65" s="16">
        <v>79.75</v>
      </c>
      <c r="I65" s="24">
        <v>11166</v>
      </c>
      <c r="J65" s="24">
        <f t="shared" si="1"/>
        <v>890500</v>
      </c>
      <c r="K65" s="25"/>
    </row>
    <row r="66" spans="1:11" ht="36" customHeight="1">
      <c r="A66" s="19">
        <v>61</v>
      </c>
      <c r="B66" s="16" t="s">
        <v>139</v>
      </c>
      <c r="C66" s="16" t="s">
        <v>16</v>
      </c>
      <c r="D66" s="16" t="s">
        <v>17</v>
      </c>
      <c r="E66" s="16" t="s">
        <v>140</v>
      </c>
      <c r="F66" s="19" t="s">
        <v>19</v>
      </c>
      <c r="G66" s="20" t="str">
        <f t="shared" si="5"/>
        <v>1-2/7</v>
      </c>
      <c r="H66" s="16">
        <v>155.11</v>
      </c>
      <c r="I66" s="24">
        <v>11216</v>
      </c>
      <c r="J66" s="24">
        <f t="shared" si="1"/>
        <v>1739700</v>
      </c>
      <c r="K66" s="25"/>
    </row>
    <row r="67" spans="1:11" ht="36" customHeight="1">
      <c r="A67" s="19">
        <v>62</v>
      </c>
      <c r="B67" s="16" t="s">
        <v>141</v>
      </c>
      <c r="C67" s="16" t="s">
        <v>16</v>
      </c>
      <c r="D67" s="16" t="s">
        <v>17</v>
      </c>
      <c r="E67" s="16" t="s">
        <v>142</v>
      </c>
      <c r="F67" s="19" t="s">
        <v>19</v>
      </c>
      <c r="G67" s="20" t="str">
        <f t="shared" si="5"/>
        <v>1-2/7</v>
      </c>
      <c r="H67" s="16">
        <v>148.16</v>
      </c>
      <c r="I67" s="24">
        <f>I66</f>
        <v>11216</v>
      </c>
      <c r="J67" s="24">
        <f t="shared" si="1"/>
        <v>1661800</v>
      </c>
      <c r="K67" s="25"/>
    </row>
    <row r="68" spans="1:11" ht="36" customHeight="1">
      <c r="A68" s="19">
        <v>63</v>
      </c>
      <c r="B68" s="16" t="s">
        <v>143</v>
      </c>
      <c r="C68" s="16" t="s">
        <v>144</v>
      </c>
      <c r="D68" s="16" t="s">
        <v>17</v>
      </c>
      <c r="E68" s="16" t="s">
        <v>145</v>
      </c>
      <c r="F68" s="19" t="s">
        <v>19</v>
      </c>
      <c r="G68" s="20" t="str">
        <f>"1/7"</f>
        <v>1/7</v>
      </c>
      <c r="H68" s="16">
        <v>22.98</v>
      </c>
      <c r="I68" s="24" t="s">
        <v>146</v>
      </c>
      <c r="J68" s="24">
        <v>122751</v>
      </c>
      <c r="K68" s="25"/>
    </row>
    <row r="69" spans="1:11" ht="36" customHeight="1">
      <c r="A69" s="19">
        <v>64</v>
      </c>
      <c r="B69" s="16" t="s">
        <v>147</v>
      </c>
      <c r="C69" s="16" t="s">
        <v>144</v>
      </c>
      <c r="D69" s="16" t="s">
        <v>17</v>
      </c>
      <c r="E69" s="16" t="s">
        <v>148</v>
      </c>
      <c r="F69" s="19" t="s">
        <v>19</v>
      </c>
      <c r="G69" s="20" t="str">
        <f>"1/7"</f>
        <v>1/7</v>
      </c>
      <c r="H69" s="16">
        <v>23.59</v>
      </c>
      <c r="I69" s="24" t="s">
        <v>146</v>
      </c>
      <c r="J69" s="24">
        <v>122751</v>
      </c>
      <c r="K69" s="25"/>
    </row>
    <row r="70" spans="1:11" ht="36" customHeight="1">
      <c r="A70" s="26" t="s">
        <v>149</v>
      </c>
      <c r="B70" s="26"/>
      <c r="C70" s="26"/>
      <c r="D70" s="26"/>
      <c r="E70" s="26"/>
      <c r="F70" s="26"/>
      <c r="G70" s="26"/>
      <c r="H70" s="27">
        <f>SUM(H6:H69)</f>
        <v>3663.6399999999994</v>
      </c>
      <c r="I70" s="39"/>
      <c r="J70" s="24">
        <f>SUM(J6:J69)</f>
        <v>37125102</v>
      </c>
      <c r="K70" s="25"/>
    </row>
    <row r="71" spans="1:11" ht="18" customHeight="1">
      <c r="A71" s="28" t="s">
        <v>150</v>
      </c>
      <c r="B71" s="28"/>
      <c r="C71" s="28"/>
      <c r="D71" s="29"/>
      <c r="E71" s="30"/>
      <c r="F71" s="31"/>
      <c r="G71" s="32"/>
      <c r="H71" s="33" t="s">
        <v>151</v>
      </c>
      <c r="I71" s="33"/>
      <c r="J71" s="33"/>
      <c r="K71" s="33"/>
    </row>
    <row r="72" spans="1:11" ht="24" customHeight="1">
      <c r="A72" s="28" t="s">
        <v>152</v>
      </c>
      <c r="B72" s="28"/>
      <c r="C72" s="28"/>
      <c r="D72" s="34"/>
      <c r="E72" s="5"/>
      <c r="F72" s="35"/>
      <c r="G72" s="35"/>
      <c r="H72" s="36"/>
      <c r="I72" s="40">
        <v>44125</v>
      </c>
      <c r="J72" s="40"/>
      <c r="K72" s="40"/>
    </row>
    <row r="73" spans="8:11" ht="14.25">
      <c r="H73" s="37"/>
      <c r="I73" s="37"/>
      <c r="J73" s="37"/>
      <c r="K73" s="37"/>
    </row>
    <row r="77" spans="7:8" ht="14.25">
      <c r="G77" s="38"/>
      <c r="H77" s="38"/>
    </row>
    <row r="78" ht="14.25">
      <c r="H78" s="38"/>
    </row>
  </sheetData>
  <sheetProtection/>
  <mergeCells count="9">
    <mergeCell ref="A2:K2"/>
    <mergeCell ref="A3:K3"/>
    <mergeCell ref="A4:E4"/>
    <mergeCell ref="J4:K4"/>
    <mergeCell ref="A70:B70"/>
    <mergeCell ref="H71:K71"/>
    <mergeCell ref="F72:G72"/>
    <mergeCell ref="I72:K72"/>
    <mergeCell ref="H73:K73"/>
  </mergeCells>
  <printOptions horizontalCentered="1"/>
  <pageMargins left="0.5905511811023623" right="0.5905511811023623" top="0.7874015748031497" bottom="0.9842519685039371" header="0" footer="0"/>
  <pageSetup horizontalDpi="300" verticalDpi="300" orientation="landscape" paperSize="9"/>
  <ignoredErrors>
    <ignoredError sqref="G59:G67 G6:G14" twoDigitTextYear="1"/>
    <ignoredError sqref="G58 G41" twoDigitTextYear="1" formula="1"/>
    <ignoredError sqref="I39 I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QIUSHUI</dc:creator>
  <cp:keywords/>
  <dc:description/>
  <cp:lastModifiedBy>Administrator</cp:lastModifiedBy>
  <cp:lastPrinted>2020-10-21T06:45:39Z</cp:lastPrinted>
  <dcterms:created xsi:type="dcterms:W3CDTF">2004-01-02T07:09:25Z</dcterms:created>
  <dcterms:modified xsi:type="dcterms:W3CDTF">2020-11-16T06:59:42Z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