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58" activeTab="0"/>
  </bookViews>
  <sheets>
    <sheet name="汇总表" sheetId="1" r:id="rId1"/>
    <sheet name="明细表" sheetId="2" r:id="rId2"/>
  </sheets>
  <definedNames/>
  <calcPr fullCalcOnLoad="1"/>
</workbook>
</file>

<file path=xl/sharedStrings.xml><?xml version="1.0" encoding="utf-8"?>
<sst xmlns="http://schemas.openxmlformats.org/spreadsheetml/2006/main" count="47" uniqueCount="40">
  <si>
    <t>房 地 产 评 估 结 果 汇 总 表</t>
  </si>
  <si>
    <t>价值时点：2020年9月20日</t>
  </si>
  <si>
    <t>估价委托人：广东省东莞市第一人民法院</t>
  </si>
  <si>
    <t>金额单位：人民币元</t>
  </si>
  <si>
    <t>序号</t>
  </si>
  <si>
    <t>项目</t>
  </si>
  <si>
    <t>总面积数（㎡）</t>
  </si>
  <si>
    <t>评估单价（元/㎡）</t>
  </si>
  <si>
    <t>评估价值（元）</t>
  </si>
  <si>
    <t>备注</t>
  </si>
  <si>
    <t>一、房屋部分</t>
  </si>
  <si>
    <t>建筑物</t>
  </si>
  <si>
    <t>住宅楼</t>
  </si>
  <si>
    <t>东莞市高埗镇高埗村西联大洲尾二巷9号，不含地价</t>
  </si>
  <si>
    <t>小        计</t>
  </si>
  <si>
    <t>二、土地部分</t>
  </si>
  <si>
    <t>土地使用权</t>
  </si>
  <si>
    <t>住宅</t>
  </si>
  <si>
    <t>集体土地使用权，证号：东府集用(1996)第1900321400479号</t>
  </si>
  <si>
    <t>合           计</t>
  </si>
  <si>
    <t>房地产估价机构：广东广之信资产土地房地产评估有限公司</t>
  </si>
  <si>
    <t>法定代表人：刘政波</t>
  </si>
  <si>
    <t>房 屋 建 筑 物 评 估 结 果 明 细 表</t>
  </si>
  <si>
    <t>房产证号</t>
  </si>
  <si>
    <t>房地产
名称</t>
  </si>
  <si>
    <t>权利人</t>
  </si>
  <si>
    <t>座落位置</t>
  </si>
  <si>
    <t>建筑  结构</t>
  </si>
  <si>
    <t>总层数</t>
  </si>
  <si>
    <t>建筑面积（㎡）</t>
  </si>
  <si>
    <r>
      <t>土地面积（</t>
    </r>
    <r>
      <rPr>
        <sz val="11"/>
        <rFont val="宋体"/>
        <family val="0"/>
      </rPr>
      <t>㎡</t>
    </r>
    <r>
      <rPr>
        <sz val="11"/>
        <rFont val="仿宋_GB2312"/>
        <family val="3"/>
      </rPr>
      <t>）</t>
    </r>
  </si>
  <si>
    <t>评估单价            （元/㎡）</t>
  </si>
  <si>
    <t>评估总价
（元）</t>
  </si>
  <si>
    <t>——</t>
  </si>
  <si>
    <t>张黎胜</t>
  </si>
  <si>
    <t>东莞市高埗镇高埗村西联大洲尾二巷9号</t>
  </si>
  <si>
    <t>钢混</t>
  </si>
  <si>
    <t>共3层</t>
  </si>
  <si>
    <t>不含地价</t>
  </si>
  <si>
    <t>合     计：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</si>
</sst>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_);[Red]\(0\)"/>
    <numFmt numFmtId="179" formatCode="#,##0_);[Red]\(#,##0\)"/>
    <numFmt numFmtId="180" formatCode="0.00_);[Red]\(0.00\)"/>
    <numFmt numFmtId="181" formatCode="#,##0_ "/>
    <numFmt numFmtId="182" formatCode="[DBNum1][$-804]yyyy&quot;年&quot;m&quot;月&quot;d&quot;日&quot;;@"/>
  </numFmts>
  <fonts count="27">
    <font>
      <sz val="12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12"/>
      <name val="仿宋_GB2312"/>
      <family val="3"/>
    </font>
    <font>
      <b/>
      <sz val="18"/>
      <name val="黑体"/>
      <family val="3"/>
    </font>
    <font>
      <sz val="20"/>
      <name val="黑体"/>
      <family val="3"/>
    </font>
    <font>
      <sz val="11"/>
      <color indexed="8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9" fillId="0" borderId="3" applyNumberFormat="0" applyFill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10" fillId="0" borderId="4" applyNumberFormat="0" applyFill="0" applyAlignment="0" applyProtection="0"/>
    <xf numFmtId="0" fontId="8" fillId="3" borderId="0" applyNumberFormat="0" applyBorder="0" applyAlignment="0" applyProtection="0"/>
    <xf numFmtId="0" fontId="22" fillId="2" borderId="5" applyNumberFormat="0" applyAlignment="0" applyProtection="0"/>
    <xf numFmtId="0" fontId="21" fillId="2" borderId="1" applyNumberFormat="0" applyAlignment="0" applyProtection="0"/>
    <xf numFmtId="0" fontId="18" fillId="8" borderId="6" applyNumberFormat="0" applyAlignment="0" applyProtection="0"/>
    <xf numFmtId="0" fontId="14" fillId="9" borderId="0" applyNumberFormat="0" applyBorder="0" applyAlignment="0" applyProtection="0"/>
    <xf numFmtId="0" fontId="8" fillId="10" borderId="0" applyNumberFormat="0" applyBorder="0" applyAlignment="0" applyProtection="0"/>
    <xf numFmtId="0" fontId="16" fillId="0" borderId="7" applyNumberFormat="0" applyFill="0" applyAlignment="0" applyProtection="0"/>
    <xf numFmtId="0" fontId="9" fillId="0" borderId="8" applyNumberFormat="0" applyFill="0" applyAlignment="0" applyProtection="0"/>
    <xf numFmtId="0" fontId="23" fillId="9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8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8" fillId="16" borderId="0" applyNumberFormat="0" applyBorder="0" applyAlignment="0" applyProtection="0"/>
    <xf numFmtId="0" fontId="14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4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16">
    <xf numFmtId="0" fontId="0" fillId="0" borderId="0" xfId="0" applyAlignment="1">
      <alignment/>
    </xf>
    <xf numFmtId="0" fontId="0" fillId="0" borderId="0" xfId="65">
      <alignment vertical="center"/>
      <protection/>
    </xf>
    <xf numFmtId="0" fontId="1" fillId="0" borderId="0" xfId="65" applyFont="1">
      <alignment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65" applyFont="1" applyAlignment="1">
      <alignment horizontal="center" vertical="center"/>
      <protection/>
    </xf>
    <xf numFmtId="0" fontId="1" fillId="0" borderId="0" xfId="65" applyFont="1" applyProtection="1">
      <alignment vertical="center"/>
      <protection locked="0"/>
    </xf>
    <xf numFmtId="0" fontId="2" fillId="0" borderId="0" xfId="20" applyFont="1" applyAlignment="1">
      <alignment vertical="center"/>
      <protection/>
    </xf>
    <xf numFmtId="0" fontId="3" fillId="0" borderId="0" xfId="65" applyFont="1">
      <alignment vertical="center"/>
      <protection/>
    </xf>
    <xf numFmtId="0" fontId="3" fillId="0" borderId="0" xfId="65" applyFont="1" applyAlignment="1">
      <alignment horizontal="center" vertical="center"/>
      <protection/>
    </xf>
    <xf numFmtId="0" fontId="3" fillId="0" borderId="0" xfId="65" applyFont="1" applyAlignment="1">
      <alignment vertical="center"/>
      <protection/>
    </xf>
    <xf numFmtId="0" fontId="4" fillId="0" borderId="0" xfId="20" applyFont="1" applyAlignment="1">
      <alignment horizontal="center" vertical="center"/>
      <protection/>
    </xf>
    <xf numFmtId="0" fontId="1" fillId="0" borderId="0" xfId="65" applyFont="1" applyAlignment="1">
      <alignment horizontal="center"/>
      <protection/>
    </xf>
    <xf numFmtId="0" fontId="1" fillId="0" borderId="9" xfId="20" applyFont="1" applyBorder="1" applyAlignment="1">
      <alignment horizontal="left" vertical="center"/>
      <protection/>
    </xf>
    <xf numFmtId="0" fontId="1" fillId="0" borderId="0" xfId="20" applyFont="1" applyAlignment="1">
      <alignment horizontal="left" vertical="center"/>
      <protection/>
    </xf>
    <xf numFmtId="0" fontId="1" fillId="0" borderId="10" xfId="65" applyFont="1" applyBorder="1" applyAlignment="1">
      <alignment horizontal="center" vertical="center" wrapText="1"/>
      <protection/>
    </xf>
    <xf numFmtId="0" fontId="1" fillId="0" borderId="10" xfId="65" applyFont="1" applyBorder="1" applyAlignment="1">
      <alignment horizontal="center" vertical="center"/>
      <protection/>
    </xf>
    <xf numFmtId="0" fontId="1" fillId="0" borderId="11" xfId="65" applyFont="1" applyBorder="1" applyAlignment="1">
      <alignment horizontal="center" vertical="center" wrapText="1"/>
      <protection/>
    </xf>
    <xf numFmtId="0" fontId="1" fillId="0" borderId="11" xfId="20" applyFont="1" applyBorder="1" applyAlignment="1">
      <alignment horizontal="center" vertical="center"/>
      <protection/>
    </xf>
    <xf numFmtId="0" fontId="1" fillId="0" borderId="10" xfId="65" applyFont="1" applyFill="1" applyBorder="1" applyAlignment="1">
      <alignment horizontal="center" vertical="center" wrapText="1"/>
      <protection/>
    </xf>
    <xf numFmtId="0" fontId="1" fillId="0" borderId="10" xfId="20" applyNumberFormat="1" applyFont="1" applyFill="1" applyBorder="1" applyAlignment="1">
      <alignment horizontal="center" vertical="center" wrapText="1"/>
      <protection/>
    </xf>
    <xf numFmtId="0" fontId="1" fillId="0" borderId="10" xfId="65" applyNumberFormat="1" applyFont="1" applyFill="1" applyBorder="1" applyAlignment="1">
      <alignment horizontal="center" vertical="center" wrapText="1"/>
      <protection/>
    </xf>
    <xf numFmtId="176" fontId="1" fillId="0" borderId="10" xfId="20" applyNumberFormat="1" applyFont="1" applyFill="1" applyBorder="1" applyAlignment="1">
      <alignment horizontal="left" vertical="center" wrapText="1"/>
      <protection/>
    </xf>
    <xf numFmtId="176" fontId="1" fillId="0" borderId="10" xfId="20" applyNumberFormat="1" applyFont="1" applyFill="1" applyBorder="1" applyAlignment="1">
      <alignment horizontal="center" vertical="center" wrapText="1"/>
      <protection/>
    </xf>
    <xf numFmtId="49" fontId="1" fillId="0" borderId="10" xfId="20" applyNumberFormat="1" applyFont="1" applyFill="1" applyBorder="1" applyAlignment="1">
      <alignment horizontal="center" vertical="center" wrapText="1"/>
      <protection/>
    </xf>
    <xf numFmtId="177" fontId="1" fillId="0" borderId="10" xfId="20" applyNumberFormat="1" applyFont="1" applyFill="1" applyBorder="1" applyAlignment="1">
      <alignment horizontal="center" vertical="center" wrapText="1"/>
      <protection/>
    </xf>
    <xf numFmtId="176" fontId="1" fillId="0" borderId="10" xfId="20" applyNumberFormat="1" applyFont="1" applyFill="1" applyBorder="1" applyAlignment="1">
      <alignment horizontal="center" vertical="center" wrapText="1"/>
      <protection/>
    </xf>
    <xf numFmtId="0" fontId="1" fillId="0" borderId="10" xfId="65" applyNumberFormat="1" applyFont="1" applyFill="1" applyBorder="1" applyAlignment="1">
      <alignment horizontal="center" vertical="center" wrapText="1"/>
      <protection/>
    </xf>
    <xf numFmtId="176" fontId="1" fillId="0" borderId="10" xfId="20" applyNumberFormat="1" applyFont="1" applyFill="1" applyBorder="1" applyAlignment="1">
      <alignment horizontal="left" vertical="center" wrapText="1"/>
      <protection/>
    </xf>
    <xf numFmtId="176" fontId="1" fillId="0" borderId="10" xfId="20" applyNumberFormat="1" applyFont="1" applyBorder="1" applyAlignment="1">
      <alignment horizontal="center" vertical="center" wrapText="1"/>
      <protection/>
    </xf>
    <xf numFmtId="176" fontId="1" fillId="0" borderId="10" xfId="20" applyNumberFormat="1" applyFont="1" applyBorder="1" applyAlignment="1">
      <alignment horizontal="left" vertical="center" wrapText="1"/>
      <protection/>
    </xf>
    <xf numFmtId="49" fontId="1" fillId="0" borderId="10" xfId="20" applyNumberFormat="1" applyFont="1" applyBorder="1" applyAlignment="1">
      <alignment horizontal="center" vertical="center" wrapText="1"/>
      <protection/>
    </xf>
    <xf numFmtId="177" fontId="1" fillId="0" borderId="10" xfId="20" applyNumberFormat="1" applyFont="1" applyFill="1" applyBorder="1" applyAlignment="1">
      <alignment horizontal="right" vertical="center" wrapText="1"/>
      <protection/>
    </xf>
    <xf numFmtId="0" fontId="1" fillId="0" borderId="10" xfId="65" applyFont="1" applyBorder="1" applyAlignment="1" applyProtection="1">
      <alignment horizontal="center" vertical="center" wrapText="1"/>
      <protection locked="0"/>
    </xf>
    <xf numFmtId="176" fontId="1" fillId="0" borderId="10" xfId="20" applyNumberFormat="1" applyFont="1" applyBorder="1" applyAlignment="1" applyProtection="1">
      <alignment horizontal="left" vertical="center" wrapText="1"/>
      <protection locked="0"/>
    </xf>
    <xf numFmtId="176" fontId="1" fillId="0" borderId="10" xfId="20" applyNumberFormat="1" applyFont="1" applyBorder="1" applyAlignment="1" applyProtection="1">
      <alignment horizontal="center" vertical="center" wrapText="1"/>
      <protection locked="0"/>
    </xf>
    <xf numFmtId="49" fontId="1" fillId="0" borderId="10" xfId="20" applyNumberFormat="1" applyFont="1" applyBorder="1" applyAlignment="1" applyProtection="1">
      <alignment horizontal="center" vertical="center" wrapText="1"/>
      <protection locked="0"/>
    </xf>
    <xf numFmtId="177" fontId="1" fillId="0" borderId="10" xfId="20" applyNumberFormat="1" applyFont="1" applyFill="1" applyBorder="1" applyAlignment="1" applyProtection="1">
      <alignment horizontal="right" vertical="center" wrapText="1"/>
      <protection locked="0"/>
    </xf>
    <xf numFmtId="176" fontId="1" fillId="0" borderId="12" xfId="20" applyNumberFormat="1" applyFont="1" applyBorder="1" applyAlignment="1">
      <alignment horizontal="center" vertical="center" wrapText="1"/>
      <protection/>
    </xf>
    <xf numFmtId="0" fontId="1" fillId="0" borderId="0" xfId="20" applyFont="1" applyAlignment="1">
      <alignment horizontal="left" vertical="center"/>
      <protection/>
    </xf>
    <xf numFmtId="0" fontId="1" fillId="0" borderId="13" xfId="20" applyFont="1" applyBorder="1" applyAlignment="1">
      <alignment horizontal="right" vertical="center"/>
      <protection/>
    </xf>
    <xf numFmtId="0" fontId="1" fillId="0" borderId="13" xfId="20" applyFont="1" applyBorder="1" applyAlignment="1">
      <alignment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>
      <alignment horizontal="center" vertical="center"/>
      <protection/>
    </xf>
    <xf numFmtId="0" fontId="1" fillId="0" borderId="0" xfId="65" applyFont="1" applyAlignment="1">
      <alignment vertical="center"/>
      <protection/>
    </xf>
    <xf numFmtId="0" fontId="5" fillId="0" borderId="0" xfId="20" applyFont="1" applyAlignment="1">
      <alignment horizontal="center" vertical="center"/>
      <protection/>
    </xf>
    <xf numFmtId="14" fontId="1" fillId="0" borderId="0" xfId="20" applyNumberFormat="1" applyFont="1" applyAlignment="1">
      <alignment horizontal="center"/>
      <protection/>
    </xf>
    <xf numFmtId="0" fontId="1" fillId="0" borderId="9" xfId="20" applyFont="1" applyBorder="1" applyAlignment="1">
      <alignment horizontal="right" vertical="center"/>
      <protection/>
    </xf>
    <xf numFmtId="0" fontId="2" fillId="0" borderId="9" xfId="65" applyFont="1" applyBorder="1" applyAlignment="1">
      <alignment vertical="center"/>
      <protection/>
    </xf>
    <xf numFmtId="177" fontId="1" fillId="0" borderId="10" xfId="20" applyNumberFormat="1" applyFont="1" applyFill="1" applyBorder="1" applyAlignment="1">
      <alignment horizontal="center" vertical="center" wrapText="1"/>
      <protection/>
    </xf>
    <xf numFmtId="178" fontId="1" fillId="0" borderId="10" xfId="20" applyNumberFormat="1" applyFont="1" applyFill="1" applyBorder="1" applyAlignment="1">
      <alignment horizontal="center" vertical="center" wrapText="1"/>
      <protection/>
    </xf>
    <xf numFmtId="179" fontId="1" fillId="0" borderId="10" xfId="20" applyNumberFormat="1" applyFont="1" applyFill="1" applyBorder="1" applyAlignment="1">
      <alignment horizontal="center" vertical="center" wrapText="1"/>
      <protection/>
    </xf>
    <xf numFmtId="179" fontId="1" fillId="0" borderId="0" xfId="65" applyNumberFormat="1" applyFont="1" applyAlignment="1">
      <alignment horizontal="center" vertical="center"/>
      <protection/>
    </xf>
    <xf numFmtId="179" fontId="1" fillId="0" borderId="10" xfId="20" applyNumberFormat="1" applyFont="1" applyBorder="1" applyAlignment="1">
      <alignment horizontal="right" vertical="center" wrapText="1"/>
      <protection/>
    </xf>
    <xf numFmtId="179" fontId="1" fillId="0" borderId="10" xfId="20" applyNumberFormat="1" applyFont="1" applyBorder="1" applyAlignment="1" applyProtection="1">
      <alignment horizontal="center" vertical="center" wrapText="1"/>
      <protection locked="0"/>
    </xf>
    <xf numFmtId="179" fontId="1" fillId="0" borderId="10" xfId="20" applyNumberFormat="1" applyFont="1" applyBorder="1" applyAlignment="1" applyProtection="1">
      <alignment horizontal="right" vertical="center" wrapText="1"/>
      <protection locked="0"/>
    </xf>
    <xf numFmtId="179" fontId="1" fillId="0" borderId="0" xfId="65" applyNumberFormat="1" applyFont="1" applyAlignment="1" applyProtection="1">
      <alignment horizontal="center" vertical="center"/>
      <protection locked="0"/>
    </xf>
    <xf numFmtId="176" fontId="1" fillId="0" borderId="0" xfId="65" applyNumberFormat="1" applyFont="1" applyProtection="1">
      <alignment vertical="center"/>
      <protection locked="0"/>
    </xf>
    <xf numFmtId="179" fontId="1" fillId="0" borderId="10" xfId="20" applyNumberFormat="1" applyFont="1" applyBorder="1" applyAlignment="1">
      <alignment horizontal="center" vertical="center" wrapText="1"/>
      <protection/>
    </xf>
    <xf numFmtId="176" fontId="1" fillId="0" borderId="0" xfId="65" applyNumberFormat="1" applyFont="1">
      <alignment vertical="center"/>
      <protection/>
    </xf>
    <xf numFmtId="177" fontId="1" fillId="0" borderId="10" xfId="65" applyNumberFormat="1" applyFont="1" applyFill="1" applyBorder="1" applyAlignment="1">
      <alignment horizontal="center" vertical="center"/>
      <protection/>
    </xf>
    <xf numFmtId="179" fontId="1" fillId="0" borderId="10" xfId="65" applyNumberFormat="1" applyFont="1" applyBorder="1" applyAlignment="1">
      <alignment horizontal="center" vertical="center" wrapText="1"/>
      <protection/>
    </xf>
    <xf numFmtId="179" fontId="1" fillId="0" borderId="0" xfId="65" applyNumberFormat="1" applyFont="1">
      <alignment vertical="center"/>
      <protection/>
    </xf>
    <xf numFmtId="0" fontId="1" fillId="0" borderId="13" xfId="20" applyNumberFormat="1" applyFont="1" applyBorder="1" applyAlignment="1">
      <alignment horizontal="right" vertical="center"/>
      <protection/>
    </xf>
    <xf numFmtId="0" fontId="1" fillId="0" borderId="0" xfId="20" applyNumberFormat="1" applyFont="1" applyAlignment="1">
      <alignment horizontal="right" vertical="center"/>
      <protection/>
    </xf>
    <xf numFmtId="0" fontId="1" fillId="0" borderId="0" xfId="65" applyFont="1" applyAlignment="1">
      <alignment vertical="center"/>
      <protection/>
    </xf>
    <xf numFmtId="0" fontId="0" fillId="0" borderId="0" xfId="65" applyFont="1">
      <alignment vertical="center"/>
      <protection/>
    </xf>
    <xf numFmtId="0" fontId="2" fillId="0" borderId="0" xfId="65" applyFont="1">
      <alignment vertical="center"/>
      <protection/>
    </xf>
    <xf numFmtId="0" fontId="2" fillId="0" borderId="0" xfId="66" applyFont="1" applyAlignment="1">
      <alignment vertical="center"/>
      <protection/>
    </xf>
    <xf numFmtId="0" fontId="4" fillId="0" borderId="0" xfId="66" applyFont="1" applyAlignment="1">
      <alignment horizontal="center" vertical="center"/>
      <protection/>
    </xf>
    <xf numFmtId="0" fontId="1" fillId="0" borderId="0" xfId="66" applyFont="1" applyAlignment="1">
      <alignment horizontal="center"/>
      <protection/>
    </xf>
    <xf numFmtId="0" fontId="1" fillId="0" borderId="0" xfId="66" applyFont="1" applyAlignment="1">
      <alignment horizontal="center" vertical="center"/>
      <protection/>
    </xf>
    <xf numFmtId="0" fontId="1" fillId="0" borderId="9" xfId="66" applyFont="1" applyBorder="1" applyAlignment="1">
      <alignment horizontal="right" vertical="center"/>
      <protection/>
    </xf>
    <xf numFmtId="0" fontId="1" fillId="0" borderId="14" xfId="66" applyFont="1" applyBorder="1" applyAlignment="1">
      <alignment horizontal="center" vertical="center"/>
      <protection/>
    </xf>
    <xf numFmtId="0" fontId="1" fillId="0" borderId="15" xfId="66" applyFont="1" applyBorder="1" applyAlignment="1">
      <alignment horizontal="center" vertical="center"/>
      <protection/>
    </xf>
    <xf numFmtId="0" fontId="1" fillId="0" borderId="11" xfId="66" applyFont="1" applyBorder="1" applyAlignment="1">
      <alignment horizontal="center" vertical="center"/>
      <protection/>
    </xf>
    <xf numFmtId="0" fontId="1" fillId="0" borderId="10" xfId="66" applyFont="1" applyBorder="1" applyAlignment="1">
      <alignment horizontal="center" vertical="center" wrapText="1"/>
      <protection/>
    </xf>
    <xf numFmtId="0" fontId="1" fillId="0" borderId="10" xfId="66" applyFont="1" applyBorder="1" applyAlignment="1">
      <alignment horizontal="center" vertical="center"/>
      <protection/>
    </xf>
    <xf numFmtId="180" fontId="1" fillId="0" borderId="12" xfId="66" applyNumberFormat="1" applyFont="1" applyBorder="1" applyAlignment="1">
      <alignment horizontal="center" vertical="center" textRotation="255"/>
      <protection/>
    </xf>
    <xf numFmtId="180" fontId="6" fillId="0" borderId="16" xfId="65" applyNumberFormat="1" applyFont="1" applyBorder="1" applyAlignment="1">
      <alignment horizontal="center" vertical="center" wrapText="1"/>
      <protection/>
    </xf>
    <xf numFmtId="180" fontId="6" fillId="0" borderId="17" xfId="65" applyNumberFormat="1" applyFont="1" applyBorder="1" applyAlignment="1">
      <alignment horizontal="center" vertical="center" wrapText="1"/>
      <protection/>
    </xf>
    <xf numFmtId="177" fontId="1" fillId="0" borderId="10" xfId="66" applyNumberFormat="1" applyFont="1" applyFill="1" applyBorder="1" applyAlignment="1">
      <alignment horizontal="center" vertical="center"/>
      <protection/>
    </xf>
    <xf numFmtId="178" fontId="1" fillId="0" borderId="10" xfId="66" applyNumberFormat="1" applyFont="1" applyBorder="1" applyAlignment="1">
      <alignment horizontal="center" vertical="center" wrapText="1"/>
      <protection/>
    </xf>
    <xf numFmtId="181" fontId="1" fillId="0" borderId="10" xfId="66" applyNumberFormat="1" applyFont="1" applyBorder="1" applyAlignment="1">
      <alignment horizontal="center" vertical="center" wrapText="1"/>
      <protection/>
    </xf>
    <xf numFmtId="176" fontId="1" fillId="0" borderId="10" xfId="20" applyNumberFormat="1" applyFont="1" applyFill="1" applyBorder="1" applyAlignment="1">
      <alignment vertical="center" wrapText="1"/>
      <protection/>
    </xf>
    <xf numFmtId="180" fontId="1" fillId="0" borderId="18" xfId="66" applyNumberFormat="1" applyFont="1" applyBorder="1" applyAlignment="1">
      <alignment horizontal="center" vertical="center" textRotation="255"/>
      <protection/>
    </xf>
    <xf numFmtId="180" fontId="6" fillId="0" borderId="19" xfId="65" applyNumberFormat="1" applyFont="1" applyBorder="1" applyAlignment="1">
      <alignment horizontal="center" vertical="center" wrapText="1"/>
      <protection/>
    </xf>
    <xf numFmtId="180" fontId="6" fillId="0" borderId="20" xfId="65" applyNumberFormat="1" applyFont="1" applyBorder="1" applyAlignment="1">
      <alignment horizontal="center" vertical="center" wrapText="1"/>
      <protection/>
    </xf>
    <xf numFmtId="180" fontId="6" fillId="0" borderId="21" xfId="65" applyNumberFormat="1" applyFont="1" applyBorder="1" applyAlignment="1">
      <alignment horizontal="center" vertical="center" wrapText="1"/>
      <protection/>
    </xf>
    <xf numFmtId="180" fontId="6" fillId="0" borderId="22" xfId="65" applyNumberFormat="1" applyFont="1" applyBorder="1" applyAlignment="1">
      <alignment horizontal="center" vertical="center" wrapText="1"/>
      <protection/>
    </xf>
    <xf numFmtId="177" fontId="1" fillId="0" borderId="10" xfId="66" applyNumberFormat="1" applyFont="1" applyBorder="1" applyAlignment="1">
      <alignment horizontal="center" vertical="center"/>
      <protection/>
    </xf>
    <xf numFmtId="179" fontId="1" fillId="0" borderId="10" xfId="66" applyNumberFormat="1" applyFont="1" applyBorder="1" applyAlignment="1">
      <alignment horizontal="right" vertical="center" wrapText="1"/>
      <protection/>
    </xf>
    <xf numFmtId="180" fontId="1" fillId="0" borderId="23" xfId="66" applyNumberFormat="1" applyFont="1" applyBorder="1" applyAlignment="1">
      <alignment horizontal="center" vertical="center" textRotation="255"/>
      <protection/>
    </xf>
    <xf numFmtId="180" fontId="1" fillId="0" borderId="10" xfId="66" applyNumberFormat="1" applyFont="1" applyBorder="1" applyAlignment="1">
      <alignment horizontal="center" vertical="center"/>
      <protection/>
    </xf>
    <xf numFmtId="180" fontId="1" fillId="0" borderId="10" xfId="66" applyNumberFormat="1" applyFont="1" applyBorder="1" applyAlignment="1">
      <alignment horizontal="center" vertical="center" textRotation="255"/>
      <protection/>
    </xf>
    <xf numFmtId="180" fontId="6" fillId="0" borderId="10" xfId="66" applyNumberFormat="1" applyFont="1" applyBorder="1" applyAlignment="1">
      <alignment horizontal="center" vertical="center" wrapText="1"/>
      <protection/>
    </xf>
    <xf numFmtId="179" fontId="1" fillId="0" borderId="10" xfId="66" applyNumberFormat="1" applyFont="1" applyBorder="1" applyAlignment="1">
      <alignment horizontal="left" vertical="center" wrapText="1"/>
      <protection/>
    </xf>
    <xf numFmtId="180" fontId="1" fillId="0" borderId="14" xfId="66" applyNumberFormat="1" applyFont="1" applyBorder="1" applyAlignment="1">
      <alignment horizontal="center" vertical="center"/>
      <protection/>
    </xf>
    <xf numFmtId="180" fontId="1" fillId="0" borderId="15" xfId="66" applyNumberFormat="1" applyFont="1" applyBorder="1" applyAlignment="1">
      <alignment horizontal="center" vertical="center"/>
      <protection/>
    </xf>
    <xf numFmtId="180" fontId="1" fillId="0" borderId="11" xfId="66" applyNumberFormat="1" applyFont="1" applyBorder="1" applyAlignment="1">
      <alignment horizontal="center" vertical="center"/>
      <protection/>
    </xf>
    <xf numFmtId="176" fontId="1" fillId="0" borderId="10" xfId="66" applyNumberFormat="1" applyFont="1" applyBorder="1" applyAlignment="1">
      <alignment horizontal="center" vertical="center"/>
      <protection/>
    </xf>
    <xf numFmtId="176" fontId="1" fillId="0" borderId="10" xfId="66" applyNumberFormat="1" applyFont="1" applyBorder="1" applyAlignment="1">
      <alignment horizontal="center" vertical="center" wrapText="1"/>
      <protection/>
    </xf>
    <xf numFmtId="0" fontId="1" fillId="0" borderId="0" xfId="66" applyFont="1" applyAlignment="1">
      <alignment horizontal="left" vertical="center"/>
      <protection/>
    </xf>
    <xf numFmtId="0" fontId="1" fillId="0" borderId="13" xfId="65" applyFont="1" applyFill="1" applyBorder="1" applyAlignment="1">
      <alignment horizontal="right" vertical="center"/>
      <protection/>
    </xf>
    <xf numFmtId="0" fontId="1" fillId="0" borderId="0" xfId="65" applyFont="1" applyFill="1" applyAlignment="1">
      <alignment vertical="center"/>
      <protection/>
    </xf>
    <xf numFmtId="182" fontId="1" fillId="0" borderId="0" xfId="66" applyNumberFormat="1" applyFont="1" applyFill="1" applyAlignment="1">
      <alignment horizontal="right" vertical="center"/>
      <protection/>
    </xf>
    <xf numFmtId="0" fontId="5" fillId="0" borderId="0" xfId="66" applyFont="1" applyAlignment="1">
      <alignment horizontal="center" vertical="center"/>
      <protection/>
    </xf>
    <xf numFmtId="0" fontId="0" fillId="0" borderId="0" xfId="66">
      <alignment/>
      <protection/>
    </xf>
    <xf numFmtId="0" fontId="2" fillId="0" borderId="0" xfId="66" applyFont="1" applyAlignment="1">
      <alignment vertical="center"/>
      <protection/>
    </xf>
    <xf numFmtId="0" fontId="2" fillId="0" borderId="0" xfId="66" applyFont="1" applyAlignment="1">
      <alignment horizontal="center" vertical="center"/>
      <protection/>
    </xf>
    <xf numFmtId="0" fontId="2" fillId="0" borderId="0" xfId="66" applyFont="1">
      <alignment/>
      <protection/>
    </xf>
    <xf numFmtId="0" fontId="7" fillId="0" borderId="0" xfId="66" applyFont="1">
      <alignment/>
      <protection/>
    </xf>
    <xf numFmtId="0" fontId="2" fillId="0" borderId="0" xfId="65" applyFont="1" applyAlignment="1">
      <alignment horizontal="right" vertical="center"/>
      <protection/>
    </xf>
    <xf numFmtId="0" fontId="2" fillId="0" borderId="0" xfId="65" applyFont="1" applyAlignment="1">
      <alignment horizontal="center" vertical="center"/>
      <protection/>
    </xf>
    <xf numFmtId="0" fontId="2" fillId="0" borderId="0" xfId="65" applyFont="1" applyAlignment="1">
      <alignment horizontal="left" vertical="center"/>
      <protection/>
    </xf>
    <xf numFmtId="177" fontId="2" fillId="0" borderId="0" xfId="65" applyNumberFormat="1" applyFont="1">
      <alignment vertical="center"/>
      <protection/>
    </xf>
    <xf numFmtId="0" fontId="0" fillId="0" borderId="0" xfId="65" applyAlignment="1">
      <alignment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结果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_工作表 在 E: 市场比较法修改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各方法汇总" xfId="65"/>
    <cellStyle name="常规_结果_各方法汇总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tabSelected="1" zoomScaleSheetLayoutView="100" workbookViewId="0" topLeftCell="A1">
      <selection activeCell="F19" sqref="F19"/>
    </sheetView>
  </sheetViews>
  <sheetFormatPr defaultColWidth="9.00390625" defaultRowHeight="14.25"/>
  <cols>
    <col min="1" max="1" width="7.875" style="1" customWidth="1"/>
    <col min="2" max="2" width="5.125" style="1" customWidth="1"/>
    <col min="3" max="3" width="9.375" style="1" customWidth="1"/>
    <col min="4" max="4" width="16.75390625" style="1" customWidth="1"/>
    <col min="5" max="5" width="18.75390625" style="1" customWidth="1"/>
    <col min="6" max="6" width="18.375" style="1" customWidth="1"/>
    <col min="7" max="7" width="21.25390625" style="1" customWidth="1"/>
    <col min="8" max="8" width="27.125" style="1" customWidth="1"/>
    <col min="9" max="9" width="10.25390625" style="1" customWidth="1"/>
    <col min="10" max="10" width="8.875" style="1" customWidth="1"/>
    <col min="11" max="11" width="21.125" style="1" customWidth="1"/>
    <col min="12" max="12" width="11.875" style="1" customWidth="1"/>
    <col min="13" max="256" width="9.00390625" style="1" customWidth="1"/>
  </cols>
  <sheetData>
    <row r="2" spans="1:11" ht="24" customHeight="1">
      <c r="A2" s="68" t="s">
        <v>0</v>
      </c>
      <c r="B2" s="68"/>
      <c r="C2" s="68"/>
      <c r="D2" s="68"/>
      <c r="E2" s="68"/>
      <c r="F2" s="68"/>
      <c r="G2" s="68"/>
      <c r="H2" s="68"/>
      <c r="I2" s="105"/>
      <c r="J2" s="105"/>
      <c r="K2" s="105"/>
    </row>
    <row r="3" spans="1:11" s="65" customFormat="1" ht="21" customHeight="1">
      <c r="A3" s="69" t="s">
        <v>1</v>
      </c>
      <c r="B3" s="69"/>
      <c r="C3" s="69"/>
      <c r="D3" s="69"/>
      <c r="E3" s="69"/>
      <c r="F3" s="69"/>
      <c r="G3" s="69"/>
      <c r="H3" s="69"/>
      <c r="I3" s="106"/>
      <c r="J3" s="106"/>
      <c r="K3" s="106"/>
    </row>
    <row r="4" spans="1:11" s="66" customFormat="1" ht="16.5" customHeight="1">
      <c r="A4" s="12" t="s">
        <v>2</v>
      </c>
      <c r="B4" s="12"/>
      <c r="C4" s="12"/>
      <c r="D4" s="12"/>
      <c r="E4" s="12"/>
      <c r="F4" s="70"/>
      <c r="G4" s="71" t="s">
        <v>3</v>
      </c>
      <c r="H4" s="71"/>
      <c r="I4" s="107"/>
      <c r="J4" s="107"/>
      <c r="K4" s="107"/>
    </row>
    <row r="5" spans="1:10" s="66" customFormat="1" ht="40.5" customHeight="1">
      <c r="A5" s="72" t="s">
        <v>4</v>
      </c>
      <c r="B5" s="72" t="s">
        <v>5</v>
      </c>
      <c r="C5" s="73"/>
      <c r="D5" s="74"/>
      <c r="E5" s="75" t="s">
        <v>6</v>
      </c>
      <c r="F5" s="75" t="s">
        <v>7</v>
      </c>
      <c r="G5" s="75" t="s">
        <v>8</v>
      </c>
      <c r="H5" s="76" t="s">
        <v>9</v>
      </c>
      <c r="I5" s="108"/>
      <c r="J5" s="108"/>
    </row>
    <row r="6" spans="1:11" s="66" customFormat="1" ht="36" customHeight="1">
      <c r="A6" s="77" t="s">
        <v>10</v>
      </c>
      <c r="B6" s="78" t="s">
        <v>11</v>
      </c>
      <c r="C6" s="79"/>
      <c r="D6" s="75" t="s">
        <v>12</v>
      </c>
      <c r="E6" s="80">
        <v>368.19</v>
      </c>
      <c r="F6" s="81">
        <v>960</v>
      </c>
      <c r="G6" s="82">
        <f>ROUND(E6*F6,0)</f>
        <v>353462</v>
      </c>
      <c r="H6" s="83" t="s">
        <v>13</v>
      </c>
      <c r="I6" s="109"/>
      <c r="J6" s="110"/>
      <c r="K6" s="111"/>
    </row>
    <row r="7" spans="1:11" s="66" customFormat="1" ht="31.5" customHeight="1">
      <c r="A7" s="84"/>
      <c r="B7" s="85"/>
      <c r="C7" s="86"/>
      <c r="D7" s="75"/>
      <c r="E7" s="80"/>
      <c r="F7" s="81"/>
      <c r="G7" s="82"/>
      <c r="H7" s="83"/>
      <c r="I7" s="109"/>
      <c r="J7" s="109"/>
      <c r="K7" s="111"/>
    </row>
    <row r="8" spans="1:10" s="66" customFormat="1" ht="30" customHeight="1">
      <c r="A8" s="84"/>
      <c r="B8" s="87"/>
      <c r="C8" s="88"/>
      <c r="D8" s="89"/>
      <c r="E8" s="80"/>
      <c r="F8" s="81"/>
      <c r="G8" s="82"/>
      <c r="H8" s="90"/>
      <c r="I8" s="109"/>
      <c r="J8" s="109"/>
    </row>
    <row r="9" spans="1:9" s="66" customFormat="1" ht="33" customHeight="1">
      <c r="A9" s="91"/>
      <c r="B9" s="92" t="s">
        <v>14</v>
      </c>
      <c r="C9" s="92"/>
      <c r="D9" s="92"/>
      <c r="E9" s="80">
        <f>SUM(E6:E8)</f>
        <v>368.19</v>
      </c>
      <c r="F9" s="81"/>
      <c r="G9" s="82">
        <f>SUM(G6:G8)</f>
        <v>353462</v>
      </c>
      <c r="H9" s="90"/>
      <c r="I9" s="109"/>
    </row>
    <row r="10" spans="1:12" s="66" customFormat="1" ht="42" customHeight="1">
      <c r="A10" s="93" t="s">
        <v>15</v>
      </c>
      <c r="B10" s="94" t="s">
        <v>16</v>
      </c>
      <c r="C10" s="94"/>
      <c r="D10" s="75" t="s">
        <v>17</v>
      </c>
      <c r="E10" s="80">
        <v>128.1</v>
      </c>
      <c r="F10" s="82">
        <v>7800</v>
      </c>
      <c r="G10" s="82">
        <f>ROUND(E10*F10,0)</f>
        <v>999180</v>
      </c>
      <c r="H10" s="95" t="s">
        <v>18</v>
      </c>
      <c r="I10" s="109"/>
      <c r="J10" s="109"/>
      <c r="K10" s="112"/>
      <c r="L10" s="113"/>
    </row>
    <row r="11" spans="1:12" s="66" customFormat="1" ht="30.75" customHeight="1">
      <c r="A11" s="93"/>
      <c r="B11" s="94"/>
      <c r="C11" s="94"/>
      <c r="D11" s="75"/>
      <c r="E11" s="80"/>
      <c r="F11" s="81"/>
      <c r="G11" s="82"/>
      <c r="H11" s="95"/>
      <c r="I11" s="109"/>
      <c r="K11" s="109"/>
      <c r="L11" s="114"/>
    </row>
    <row r="12" spans="1:10" s="66" customFormat="1" ht="30.75" customHeight="1">
      <c r="A12" s="93"/>
      <c r="B12" s="94"/>
      <c r="C12" s="94"/>
      <c r="D12" s="75"/>
      <c r="E12" s="80"/>
      <c r="F12" s="81"/>
      <c r="G12" s="82"/>
      <c r="H12" s="90"/>
      <c r="I12" s="109"/>
      <c r="J12" s="109"/>
    </row>
    <row r="13" spans="1:10" s="66" customFormat="1" ht="33.75" customHeight="1">
      <c r="A13" s="93"/>
      <c r="B13" s="96" t="s">
        <v>14</v>
      </c>
      <c r="C13" s="97"/>
      <c r="D13" s="98"/>
      <c r="E13" s="99">
        <f>SUM(E10:E12)</f>
        <v>128.1</v>
      </c>
      <c r="F13" s="81"/>
      <c r="G13" s="82">
        <f>SUM(G10:G12)</f>
        <v>999180</v>
      </c>
      <c r="H13" s="95"/>
      <c r="I13" s="109"/>
      <c r="J13" s="109"/>
    </row>
    <row r="14" spans="1:10" s="66" customFormat="1" ht="33" customHeight="1">
      <c r="A14" s="92" t="s">
        <v>19</v>
      </c>
      <c r="B14" s="92"/>
      <c r="C14" s="92"/>
      <c r="D14" s="92"/>
      <c r="E14" s="92"/>
      <c r="F14" s="81"/>
      <c r="G14" s="82">
        <f>G9+G13</f>
        <v>1352642</v>
      </c>
      <c r="H14" s="100"/>
      <c r="I14" s="109"/>
      <c r="J14" s="109"/>
    </row>
    <row r="15" spans="1:9" s="67" customFormat="1" ht="19.5" customHeight="1">
      <c r="A15" s="101" t="s">
        <v>20</v>
      </c>
      <c r="B15" s="101"/>
      <c r="C15" s="101"/>
      <c r="D15" s="101"/>
      <c r="E15" s="101"/>
      <c r="F15" s="102"/>
      <c r="G15" s="102"/>
      <c r="H15" s="102"/>
      <c r="I15" s="115"/>
    </row>
    <row r="16" spans="1:8" s="67" customFormat="1" ht="19.5" customHeight="1">
      <c r="A16" s="101" t="s">
        <v>21</v>
      </c>
      <c r="B16" s="101"/>
      <c r="C16" s="101"/>
      <c r="D16" s="70"/>
      <c r="E16" s="70"/>
      <c r="F16" s="103"/>
      <c r="G16" s="104"/>
      <c r="H16" s="104"/>
    </row>
    <row r="17" s="66" customFormat="1" ht="15" customHeight="1"/>
  </sheetData>
  <sheetProtection/>
  <mergeCells count="14">
    <mergeCell ref="A2:H2"/>
    <mergeCell ref="A3:H3"/>
    <mergeCell ref="A4:E4"/>
    <mergeCell ref="G4:H4"/>
    <mergeCell ref="B5:D5"/>
    <mergeCell ref="B9:D9"/>
    <mergeCell ref="B13:D13"/>
    <mergeCell ref="A14:D14"/>
    <mergeCell ref="A15:E15"/>
    <mergeCell ref="A16:C16"/>
    <mergeCell ref="A6:A9"/>
    <mergeCell ref="A10:A13"/>
    <mergeCell ref="B6:C8"/>
    <mergeCell ref="B10:C12"/>
  </mergeCells>
  <printOptions horizontalCentered="1"/>
  <pageMargins left="0.5118055555555555" right="0.5118055555555555" top="0.9048611111111111" bottom="0.629861111111111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6"/>
  <sheetViews>
    <sheetView zoomScaleSheetLayoutView="100" workbookViewId="0" topLeftCell="A1">
      <selection activeCell="J9" sqref="J9"/>
    </sheetView>
  </sheetViews>
  <sheetFormatPr defaultColWidth="9.00390625" defaultRowHeight="14.25"/>
  <cols>
    <col min="1" max="1" width="3.875" style="7" customWidth="1"/>
    <col min="2" max="2" width="10.50390625" style="8" customWidth="1"/>
    <col min="3" max="3" width="9.75390625" style="7" customWidth="1"/>
    <col min="4" max="4" width="9.375" style="7" customWidth="1"/>
    <col min="5" max="5" width="18.875" style="7" customWidth="1"/>
    <col min="6" max="6" width="7.625" style="7" customWidth="1"/>
    <col min="7" max="7" width="7.75390625" style="7" customWidth="1"/>
    <col min="8" max="8" width="11.50390625" style="7" customWidth="1"/>
    <col min="9" max="9" width="11.125" style="7" customWidth="1"/>
    <col min="10" max="10" width="12.625" style="7" customWidth="1"/>
    <col min="11" max="11" width="13.625" style="7" customWidth="1"/>
    <col min="12" max="12" width="11.25390625" style="9" customWidth="1"/>
    <col min="13" max="13" width="11.625" style="7" customWidth="1"/>
    <col min="14" max="14" width="15.75390625" style="7" bestFit="1" customWidth="1"/>
    <col min="15" max="16384" width="9.00390625" style="7" customWidth="1"/>
  </cols>
  <sheetData>
    <row r="2" spans="1:14" s="1" customFormat="1" ht="24" customHeight="1">
      <c r="A2" s="10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44"/>
      <c r="N2" s="44"/>
    </row>
    <row r="3" spans="1:13" s="2" customFormat="1" ht="16.5" customHeight="1">
      <c r="A3" s="11" t="str">
        <f>'汇总表'!A3</f>
        <v>价值时点：2020年9月20日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45"/>
    </row>
    <row r="4" spans="1:12" s="3" customFormat="1" ht="18.75" customHeight="1">
      <c r="A4" s="12" t="str">
        <f>'汇总表'!A4</f>
        <v>估价委托人：广东省东莞市第一人民法院</v>
      </c>
      <c r="B4" s="12"/>
      <c r="C4" s="12"/>
      <c r="D4" s="12"/>
      <c r="E4" s="12"/>
      <c r="F4" s="12"/>
      <c r="G4" s="13"/>
      <c r="H4" s="13"/>
      <c r="J4" s="46" t="s">
        <v>3</v>
      </c>
      <c r="K4" s="47"/>
      <c r="L4" s="47"/>
    </row>
    <row r="5" spans="1:12" s="4" customFormat="1" ht="45" customHeight="1">
      <c r="A5" s="14" t="s">
        <v>4</v>
      </c>
      <c r="B5" s="15" t="s">
        <v>23</v>
      </c>
      <c r="C5" s="14" t="s">
        <v>24</v>
      </c>
      <c r="D5" s="16" t="s">
        <v>25</v>
      </c>
      <c r="E5" s="17" t="s">
        <v>26</v>
      </c>
      <c r="F5" s="14" t="s">
        <v>27</v>
      </c>
      <c r="G5" s="14" t="s">
        <v>28</v>
      </c>
      <c r="H5" s="14" t="s">
        <v>29</v>
      </c>
      <c r="I5" s="14" t="s">
        <v>30</v>
      </c>
      <c r="J5" s="14" t="s">
        <v>31</v>
      </c>
      <c r="K5" s="14" t="s">
        <v>32</v>
      </c>
      <c r="L5" s="14" t="s">
        <v>9</v>
      </c>
    </row>
    <row r="6" spans="1:13" s="4" customFormat="1" ht="60" customHeight="1">
      <c r="A6" s="18">
        <v>1</v>
      </c>
      <c r="B6" s="19" t="s">
        <v>33</v>
      </c>
      <c r="C6" s="18" t="s">
        <v>12</v>
      </c>
      <c r="D6" s="20" t="s">
        <v>34</v>
      </c>
      <c r="E6" s="21" t="s">
        <v>35</v>
      </c>
      <c r="F6" s="22" t="s">
        <v>36</v>
      </c>
      <c r="G6" s="23" t="s">
        <v>37</v>
      </c>
      <c r="H6" s="24">
        <f>'汇总表'!E6</f>
        <v>368.19</v>
      </c>
      <c r="I6" s="48">
        <f>'汇总表'!E10</f>
        <v>128.1</v>
      </c>
      <c r="J6" s="49">
        <f>'汇总表'!F6</f>
        <v>960</v>
      </c>
      <c r="K6" s="50">
        <f aca="true" t="shared" si="0" ref="K6:K8">ROUND(H6*J6,0)</f>
        <v>353462</v>
      </c>
      <c r="L6" s="22" t="s">
        <v>38</v>
      </c>
      <c r="M6" s="51"/>
    </row>
    <row r="7" spans="1:13" s="4" customFormat="1" ht="33" customHeight="1">
      <c r="A7" s="18"/>
      <c r="B7" s="19"/>
      <c r="C7" s="18"/>
      <c r="D7" s="20"/>
      <c r="E7" s="25"/>
      <c r="F7" s="22"/>
      <c r="G7" s="23"/>
      <c r="H7" s="24"/>
      <c r="I7" s="48"/>
      <c r="J7" s="49"/>
      <c r="K7" s="50"/>
      <c r="L7" s="22"/>
      <c r="M7" s="51"/>
    </row>
    <row r="8" spans="1:13" s="4" customFormat="1" ht="33" customHeight="1">
      <c r="A8" s="18"/>
      <c r="B8" s="22"/>
      <c r="C8" s="18"/>
      <c r="D8" s="26"/>
      <c r="E8" s="27"/>
      <c r="F8" s="22"/>
      <c r="G8" s="23"/>
      <c r="H8" s="24"/>
      <c r="I8" s="48"/>
      <c r="J8" s="50"/>
      <c r="K8" s="50"/>
      <c r="L8" s="22"/>
      <c r="M8" s="51"/>
    </row>
    <row r="9" spans="1:13" s="4" customFormat="1" ht="33" customHeight="1">
      <c r="A9" s="14"/>
      <c r="B9" s="28"/>
      <c r="C9" s="14"/>
      <c r="D9" s="14"/>
      <c r="E9" s="29"/>
      <c r="F9" s="28"/>
      <c r="G9" s="30"/>
      <c r="H9" s="31"/>
      <c r="I9" s="31"/>
      <c r="J9" s="52"/>
      <c r="K9" s="52"/>
      <c r="L9" s="28"/>
      <c r="M9" s="51"/>
    </row>
    <row r="10" spans="1:14" s="5" customFormat="1" ht="33" customHeight="1">
      <c r="A10" s="32"/>
      <c r="B10" s="33"/>
      <c r="C10" s="32"/>
      <c r="D10" s="32"/>
      <c r="E10" s="33"/>
      <c r="F10" s="34"/>
      <c r="G10" s="35"/>
      <c r="H10" s="36"/>
      <c r="I10" s="36"/>
      <c r="J10" s="53"/>
      <c r="K10" s="54"/>
      <c r="L10" s="53"/>
      <c r="M10" s="55"/>
      <c r="N10" s="56"/>
    </row>
    <row r="11" spans="1:13" s="2" customFormat="1" ht="33" customHeight="1">
      <c r="A11" s="14"/>
      <c r="B11" s="29"/>
      <c r="C11" s="14"/>
      <c r="D11" s="14"/>
      <c r="E11" s="29"/>
      <c r="F11" s="28"/>
      <c r="G11" s="30"/>
      <c r="H11" s="31"/>
      <c r="I11" s="31"/>
      <c r="J11" s="52"/>
      <c r="K11" s="52"/>
      <c r="L11" s="57"/>
      <c r="M11" s="51"/>
    </row>
    <row r="12" spans="1:14" s="2" customFormat="1" ht="33" customHeight="1">
      <c r="A12" s="14"/>
      <c r="B12" s="29"/>
      <c r="C12" s="14"/>
      <c r="D12" s="37"/>
      <c r="E12" s="29"/>
      <c r="F12" s="28"/>
      <c r="G12" s="30"/>
      <c r="H12" s="31"/>
      <c r="I12" s="31"/>
      <c r="J12" s="52"/>
      <c r="K12" s="52"/>
      <c r="L12" s="57"/>
      <c r="M12" s="51"/>
      <c r="N12" s="58"/>
    </row>
    <row r="13" spans="1:14" s="2" customFormat="1" ht="34.5" customHeight="1">
      <c r="A13" s="15" t="s">
        <v>39</v>
      </c>
      <c r="B13" s="15"/>
      <c r="C13" s="15"/>
      <c r="D13" s="15"/>
      <c r="E13" s="15"/>
      <c r="F13" s="15"/>
      <c r="G13" s="15"/>
      <c r="H13" s="24">
        <f>SUM(H6:H12)</f>
        <v>368.19</v>
      </c>
      <c r="I13" s="59"/>
      <c r="J13" s="57"/>
      <c r="K13" s="60">
        <f>ROUND(SUM(K6:K12),0)</f>
        <v>353462</v>
      </c>
      <c r="L13" s="28"/>
      <c r="M13" s="61"/>
      <c r="N13" s="58"/>
    </row>
    <row r="14" spans="1:12" s="6" customFormat="1" ht="18" customHeight="1">
      <c r="A14" s="38" t="s">
        <v>20</v>
      </c>
      <c r="B14" s="38"/>
      <c r="C14" s="38"/>
      <c r="D14" s="38"/>
      <c r="E14" s="38"/>
      <c r="F14" s="39"/>
      <c r="G14" s="40"/>
      <c r="H14" s="40"/>
      <c r="I14" s="62"/>
      <c r="J14" s="62"/>
      <c r="K14" s="62"/>
      <c r="L14" s="62"/>
    </row>
    <row r="15" spans="1:12" s="6" customFormat="1" ht="19.5" customHeight="1">
      <c r="A15" s="38" t="s">
        <v>21</v>
      </c>
      <c r="B15" s="38"/>
      <c r="C15" s="38"/>
      <c r="D15" s="41"/>
      <c r="E15" s="42"/>
      <c r="F15" s="42"/>
      <c r="G15" s="43"/>
      <c r="H15" s="43"/>
      <c r="I15" s="63"/>
      <c r="J15" s="63"/>
      <c r="K15" s="63"/>
      <c r="L15" s="63"/>
    </row>
    <row r="16" spans="2:12" s="2" customFormat="1" ht="18" customHeight="1">
      <c r="B16" s="4"/>
      <c r="L16" s="64"/>
    </row>
    <row r="17" ht="16.5" customHeight="1"/>
  </sheetData>
  <sheetProtection/>
  <mergeCells count="7">
    <mergeCell ref="A2:L2"/>
    <mergeCell ref="A3:L3"/>
    <mergeCell ref="A4:E4"/>
    <mergeCell ref="J4:L4"/>
    <mergeCell ref="A13:B13"/>
    <mergeCell ref="A14:E14"/>
    <mergeCell ref="A15:C15"/>
  </mergeCells>
  <printOptions horizontalCentered="1"/>
  <pageMargins left="0.51" right="0.51" top="0.8" bottom="0.6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2013-05-20T07:21:10Z</cp:lastPrinted>
  <dcterms:created xsi:type="dcterms:W3CDTF">1996-12-17T01:32:42Z</dcterms:created>
  <dcterms:modified xsi:type="dcterms:W3CDTF">2020-11-17T02:15:10Z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