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1"/>
  </bookViews>
  <sheets>
    <sheet name="Sheet1" sheetId="1" r:id="rId1"/>
    <sheet name="明细表" sheetId="2" r:id="rId2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<sst xmlns="http://schemas.openxmlformats.org/spreadsheetml/2006/main" count="32" uniqueCount="32">
  <si>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金额单位：人民币元</t>
  </si>
  <si>
    <t>序号</t>
  </si>
  <si>
    <t>建筑物名称</t>
  </si>
  <si>
    <t>结构</t>
  </si>
  <si>
    <t>总层数</t>
  </si>
  <si>
    <t>所在层数</t>
  </si>
  <si>
    <t>建成日期</t>
  </si>
  <si>
    <r>
      <t>建筑面积(m</t>
    </r>
    <r>
      <rPr>
        <vertAlign val="superscript"/>
        <sz val="11"/>
        <rFont val="宋体"/>
        <family val="0"/>
      </rPr>
      <t>2</t>
    </r>
    <r>
      <rPr>
        <sz val="10"/>
        <rFont val="宋体"/>
        <family val="0"/>
      </rPr>
      <t>)</t>
    </r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</si>
  <si>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</si>
  <si>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评估价值</t>
  </si>
  <si>
    <t>备 注</t>
  </si>
  <si>
    <t>重置价值</t>
  </si>
  <si>
    <t>成新率%</t>
  </si>
  <si>
    <t>评估值</t>
  </si>
  <si>
    <t>合  计</t>
  </si>
  <si>
    <t>坐落</t>
  </si>
  <si>
    <t xml:space="preserve">    房地产估价结果明细表</t>
  </si>
  <si>
    <t>房屋所有权证书编号</t>
  </si>
  <si>
    <t>住宅楼</t>
  </si>
  <si>
    <t>交易价</t>
  </si>
  <si>
    <t>交易情况修正</t>
  </si>
  <si>
    <t>交易日期修正</t>
  </si>
  <si>
    <t>区域因素修正</t>
  </si>
  <si>
    <t>个别因素修正</t>
  </si>
  <si>
    <t>比准价格</t>
  </si>
  <si>
    <t>-</t>
  </si>
  <si>
    <t>最终结果</t>
  </si>
  <si>
    <t>房屋所有权人:张鹏、白娟芳</t>
  </si>
  <si>
    <t>河津市房权证2014字第13766A号</t>
  </si>
  <si>
    <t>河津市龙门大道西铝厂11号路南龙福家园7号楼，7幢3单元3楼301东</t>
  </si>
  <si>
    <t>砖混</t>
  </si>
  <si>
    <r>
      <t xml:space="preserve">         </t>
    </r>
    <r>
      <rPr>
        <sz val="10"/>
        <rFont val="宋体"/>
        <family val="0"/>
      </rPr>
      <t>价值时点：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</si>
</sst>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_ "/>
    <numFmt numFmtId="187" formatCode="0.00_ "/>
    <numFmt numFmtId="188" formatCode="0;_"/>
    <numFmt numFmtId="189" formatCode="0;_က"/>
    <numFmt numFmtId="190" formatCode="0.0000_ "/>
    <numFmt numFmtId="191" formatCode="0.00000_ "/>
    <numFmt numFmtId="192" formatCode="0.000_ "/>
    <numFmt numFmtId="193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185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E9" sqref="E9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1.125" style="0" customWidth="1"/>
    <col min="5" max="5" width="11.375" style="0" customWidth="1"/>
    <col min="6" max="6" width="10.50390625" style="0" customWidth="1"/>
  </cols>
  <sheetData>
    <row r="4" spans="2:6" ht="14.25">
      <c r="B4" t="s">
        <v>19</v>
      </c>
      <c r="D4">
        <v>3200</v>
      </c>
      <c r="E4">
        <v>3450</v>
      </c>
      <c r="F4">
        <v>3500</v>
      </c>
    </row>
    <row r="5" spans="2:6" ht="14.25">
      <c r="B5" t="s">
        <v>20</v>
      </c>
      <c r="C5">
        <v>100</v>
      </c>
      <c r="D5">
        <v>100</v>
      </c>
      <c r="E5">
        <v>100</v>
      </c>
      <c r="F5">
        <v>100</v>
      </c>
    </row>
    <row r="6" spans="2:6" ht="14.25">
      <c r="B6" t="s">
        <v>21</v>
      </c>
      <c r="C6">
        <v>100</v>
      </c>
      <c r="D6">
        <v>100</v>
      </c>
      <c r="E6">
        <v>100</v>
      </c>
      <c r="F6">
        <v>100</v>
      </c>
    </row>
    <row r="7" spans="2:6" ht="14.25">
      <c r="B7" t="s">
        <v>22</v>
      </c>
      <c r="C7">
        <v>100</v>
      </c>
      <c r="D7">
        <v>100</v>
      </c>
      <c r="E7">
        <v>98</v>
      </c>
      <c r="F7">
        <v>100</v>
      </c>
    </row>
    <row r="8" spans="2:6" ht="14.25">
      <c r="B8" t="s">
        <v>23</v>
      </c>
      <c r="C8">
        <v>100</v>
      </c>
      <c r="D8">
        <v>100</v>
      </c>
      <c r="E8">
        <v>108</v>
      </c>
      <c r="F8">
        <v>105</v>
      </c>
    </row>
    <row r="9" spans="2:6" ht="14.25">
      <c r="B9" t="s">
        <v>24</v>
      </c>
      <c r="C9" t="s">
        <v>25</v>
      </c>
      <c r="D9">
        <f>D4/D8*100</f>
        <v>3200</v>
      </c>
      <c r="E9" s="30">
        <f>E4/E7/E8*100*100</f>
        <v>3259.64</v>
      </c>
      <c r="F9" s="30">
        <f>F4/F8*100</f>
        <v>3333.33</v>
      </c>
    </row>
    <row r="10" spans="2:3" ht="14.25">
      <c r="B10" t="s">
        <v>26</v>
      </c>
      <c r="C10">
        <f>(D9+E9+F9)/3</f>
        <v>3264.32333333333</v>
      </c>
    </row>
    <row r="12" spans="3:5" ht="14.25">
      <c r="C12">
        <v>3260</v>
      </c>
      <c r="D12">
        <v>99.15</v>
      </c>
      <c r="E12" s="31">
        <f>C12*D12</f>
        <v>323229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P15" sqref="P15"/>
    </sheetView>
  </sheetViews>
  <sheetFormatPr defaultColWidth="9.00390625" defaultRowHeight="15.75" customHeight="1"/>
  <cols>
    <col min="1" max="1" width="4.125" style="4" customWidth="1"/>
    <col min="2" max="2" width="19.00390625" style="4" customWidth="1"/>
    <col min="3" max="3" width="23.875" style="4" customWidth="1"/>
    <col min="4" max="4" width="9.00390625" style="4" customWidth="1"/>
    <col min="5" max="5" width="4.75390625" style="4" customWidth="1"/>
    <col min="6" max="6" width="6.375" style="4" customWidth="1"/>
    <col min="7" max="7" width="5.00390625" style="4" customWidth="1"/>
    <col min="8" max="8" width="7.375" style="4" customWidth="1"/>
    <col min="9" max="9" width="7.75390625" style="4" customWidth="1"/>
    <col min="10" max="10" width="8.125" style="4" customWidth="1"/>
    <col min="11" max="11" width="8.25390625" style="4" customWidth="1"/>
    <col min="12" max="12" width="6.75390625" style="4" customWidth="1"/>
    <col min="13" max="13" width="8.625" style="4" customWidth="1"/>
    <col min="14" max="14" width="6.625" style="4" customWidth="1"/>
    <col min="15" max="15" width="14.375" style="4" customWidth="1"/>
    <col min="16" max="16384" width="9.00390625" style="4" customWidth="1"/>
  </cols>
  <sheetData>
    <row r="1" spans="1:15" s="1" customFormat="1" ht="27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</row>
    <row r="2" s="2" customFormat="1" ht="9" customHeight="1">
      <c r="N2" s="13"/>
    </row>
    <row r="3" spans="1:16" s="2" customFormat="1" ht="15.75" customHeight="1">
      <c r="A3" s="14" t="s">
        <v>27</v>
      </c>
      <c r="B3" s="14"/>
      <c r="C3" s="6"/>
      <c r="D3" s="40" t="s">
        <v>31</v>
      </c>
      <c r="E3" s="41"/>
      <c r="F3" s="41"/>
      <c r="G3" s="41"/>
      <c r="H3" s="41"/>
      <c r="I3" s="14"/>
      <c r="J3" s="14"/>
      <c r="K3" s="15"/>
      <c r="L3" s="15"/>
      <c r="N3" s="13" t="s">
        <v>0</v>
      </c>
      <c r="P3" s="16"/>
    </row>
    <row r="4" spans="1:15" s="3" customFormat="1" ht="15" customHeight="1">
      <c r="A4" s="34" t="s">
        <v>1</v>
      </c>
      <c r="B4" s="37" t="s">
        <v>17</v>
      </c>
      <c r="C4" s="37" t="s">
        <v>15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42" t="s">
        <v>9</v>
      </c>
      <c r="L4" s="43"/>
      <c r="M4" s="44"/>
      <c r="N4" s="34" t="s">
        <v>10</v>
      </c>
      <c r="O4" s="17"/>
    </row>
    <row r="5" spans="1:15" s="3" customFormat="1" ht="15" customHeight="1">
      <c r="A5" s="35"/>
      <c r="B5" s="38"/>
      <c r="C5" s="38"/>
      <c r="D5" s="38"/>
      <c r="E5" s="38"/>
      <c r="F5" s="38"/>
      <c r="G5" s="38"/>
      <c r="H5" s="38"/>
      <c r="I5" s="38"/>
      <c r="J5" s="38"/>
      <c r="K5" s="45"/>
      <c r="L5" s="41"/>
      <c r="M5" s="46"/>
      <c r="N5" s="35"/>
      <c r="O5" s="17"/>
    </row>
    <row r="6" spans="1:15" s="3" customFormat="1" ht="15" customHeight="1">
      <c r="A6" s="36"/>
      <c r="B6" s="39"/>
      <c r="C6" s="39"/>
      <c r="D6" s="39"/>
      <c r="E6" s="39"/>
      <c r="F6" s="39"/>
      <c r="G6" s="39"/>
      <c r="H6" s="39"/>
      <c r="I6" s="39"/>
      <c r="J6" s="39"/>
      <c r="K6" s="7" t="s">
        <v>11</v>
      </c>
      <c r="L6" s="7" t="s">
        <v>12</v>
      </c>
      <c r="M6" s="7" t="s">
        <v>13</v>
      </c>
      <c r="N6" s="36"/>
      <c r="O6" s="17"/>
    </row>
    <row r="7" spans="1:15" s="3" customFormat="1" ht="49.5" customHeight="1">
      <c r="A7" s="18">
        <v>1</v>
      </c>
      <c r="B7" s="20" t="s">
        <v>28</v>
      </c>
      <c r="C7" s="18" t="s">
        <v>29</v>
      </c>
      <c r="D7" s="20" t="s">
        <v>18</v>
      </c>
      <c r="E7" s="18" t="s">
        <v>30</v>
      </c>
      <c r="F7" s="20">
        <v>7</v>
      </c>
      <c r="G7" s="18">
        <v>3</v>
      </c>
      <c r="H7" s="20">
        <v>2012</v>
      </c>
      <c r="I7" s="8">
        <v>99.15</v>
      </c>
      <c r="J7" s="8">
        <v>3260</v>
      </c>
      <c r="K7" s="18"/>
      <c r="L7" s="8"/>
      <c r="M7" s="19">
        <f>I7*J7</f>
        <v>323229</v>
      </c>
      <c r="N7" s="9"/>
      <c r="O7" s="17"/>
    </row>
    <row r="8" spans="1:15" s="3" customFormat="1" ht="25.5" customHeight="1">
      <c r="A8" s="18"/>
      <c r="B8" s="20"/>
      <c r="C8" s="18"/>
      <c r="D8" s="20"/>
      <c r="E8" s="18"/>
      <c r="F8" s="20"/>
      <c r="G8" s="18"/>
      <c r="H8" s="20"/>
      <c r="I8" s="8"/>
      <c r="J8" s="8"/>
      <c r="K8" s="18"/>
      <c r="L8" s="20"/>
      <c r="M8" s="19"/>
      <c r="N8" s="9"/>
      <c r="O8" s="17"/>
    </row>
    <row r="9" spans="1:15" s="3" customFormat="1" ht="25.5" customHeight="1">
      <c r="A9" s="18"/>
      <c r="B9" s="20"/>
      <c r="C9" s="18"/>
      <c r="D9" s="20"/>
      <c r="E9" s="18"/>
      <c r="F9" s="20"/>
      <c r="G9" s="18"/>
      <c r="H9" s="20"/>
      <c r="I9" s="8"/>
      <c r="J9" s="8"/>
      <c r="K9" s="18"/>
      <c r="L9" s="20"/>
      <c r="M9" s="19"/>
      <c r="N9" s="9"/>
      <c r="O9" s="17"/>
    </row>
    <row r="10" spans="1:15" s="3" customFormat="1" ht="25.5" customHeight="1">
      <c r="A10" s="18"/>
      <c r="B10" s="20"/>
      <c r="C10" s="18"/>
      <c r="D10" s="20"/>
      <c r="E10" s="18"/>
      <c r="F10" s="20"/>
      <c r="G10" s="18"/>
      <c r="H10" s="20"/>
      <c r="I10" s="8"/>
      <c r="J10" s="8"/>
      <c r="K10" s="18"/>
      <c r="L10" s="20"/>
      <c r="M10" s="19"/>
      <c r="N10" s="9"/>
      <c r="O10" s="17"/>
    </row>
    <row r="11" spans="1:15" s="3" customFormat="1" ht="25.5" customHeight="1">
      <c r="A11" s="18"/>
      <c r="B11" s="20"/>
      <c r="C11" s="18"/>
      <c r="D11" s="20"/>
      <c r="E11" s="18"/>
      <c r="F11" s="20"/>
      <c r="G11" s="18"/>
      <c r="H11" s="20"/>
      <c r="I11" s="8"/>
      <c r="J11" s="8"/>
      <c r="K11" s="18"/>
      <c r="L11" s="20"/>
      <c r="M11" s="19"/>
      <c r="N11" s="9"/>
      <c r="O11" s="17"/>
    </row>
    <row r="12" spans="1:15" s="3" customFormat="1" ht="25.5" customHeight="1">
      <c r="A12" s="18"/>
      <c r="B12" s="20"/>
      <c r="C12" s="18"/>
      <c r="D12" s="20"/>
      <c r="E12" s="18"/>
      <c r="F12" s="20"/>
      <c r="G12" s="18"/>
      <c r="H12" s="20"/>
      <c r="I12" s="8"/>
      <c r="J12" s="8"/>
      <c r="K12" s="18"/>
      <c r="L12" s="20"/>
      <c r="M12" s="19"/>
      <c r="N12" s="9"/>
      <c r="O12" s="17"/>
    </row>
    <row r="13" spans="1:15" s="3" customFormat="1" ht="25.5" customHeight="1">
      <c r="A13" s="18"/>
      <c r="B13" s="20"/>
      <c r="C13" s="18"/>
      <c r="D13" s="20"/>
      <c r="E13" s="18"/>
      <c r="F13" s="20"/>
      <c r="G13" s="18"/>
      <c r="H13" s="20"/>
      <c r="I13" s="8"/>
      <c r="J13" s="8"/>
      <c r="K13" s="18"/>
      <c r="L13" s="20"/>
      <c r="M13" s="19"/>
      <c r="N13" s="9"/>
      <c r="O13" s="17"/>
    </row>
    <row r="14" spans="1:15" s="3" customFormat="1" ht="25.5" customHeight="1">
      <c r="A14" s="18"/>
      <c r="B14" s="20"/>
      <c r="C14" s="18"/>
      <c r="D14" s="20"/>
      <c r="E14" s="18"/>
      <c r="F14" s="20"/>
      <c r="G14" s="18"/>
      <c r="H14" s="20"/>
      <c r="I14" s="8"/>
      <c r="J14" s="8"/>
      <c r="K14" s="18"/>
      <c r="L14" s="20"/>
      <c r="M14" s="19"/>
      <c r="N14" s="9"/>
      <c r="O14" s="17"/>
    </row>
    <row r="15" spans="1:15" s="3" customFormat="1" ht="25.5" customHeight="1">
      <c r="A15" s="18"/>
      <c r="B15" s="20"/>
      <c r="C15" s="18"/>
      <c r="D15" s="20"/>
      <c r="E15" s="18"/>
      <c r="F15" s="20"/>
      <c r="G15" s="18"/>
      <c r="H15" s="20"/>
      <c r="I15" s="8"/>
      <c r="J15" s="8"/>
      <c r="K15" s="18"/>
      <c r="L15" s="8"/>
      <c r="M15" s="19"/>
      <c r="N15" s="9"/>
      <c r="O15" s="17"/>
    </row>
    <row r="16" spans="1:15" s="3" customFormat="1" ht="25.5" customHeight="1">
      <c r="A16" s="18"/>
      <c r="B16" s="20"/>
      <c r="C16" s="18"/>
      <c r="D16" s="20"/>
      <c r="E16" s="18"/>
      <c r="F16" s="20"/>
      <c r="G16" s="18"/>
      <c r="H16" s="20"/>
      <c r="I16" s="8"/>
      <c r="J16" s="8"/>
      <c r="K16" s="18"/>
      <c r="L16" s="8"/>
      <c r="M16" s="19"/>
      <c r="N16" s="9"/>
      <c r="O16" s="17"/>
    </row>
    <row r="17" spans="1:15" s="3" customFormat="1" ht="25.5" customHeight="1">
      <c r="A17" s="18"/>
      <c r="B17" s="20"/>
      <c r="C17" s="18"/>
      <c r="D17" s="20"/>
      <c r="E17" s="18"/>
      <c r="F17" s="20"/>
      <c r="G17" s="18"/>
      <c r="H17" s="20"/>
      <c r="I17" s="8"/>
      <c r="J17" s="8"/>
      <c r="K17" s="18"/>
      <c r="L17" s="8"/>
      <c r="M17" s="19"/>
      <c r="N17" s="9"/>
      <c r="O17" s="17"/>
    </row>
    <row r="18" spans="1:15" ht="25.5" customHeight="1">
      <c r="A18" s="8"/>
      <c r="B18" s="8"/>
      <c r="C18" s="8"/>
      <c r="D18" s="10"/>
      <c r="E18" s="10"/>
      <c r="F18" s="10"/>
      <c r="G18" s="10"/>
      <c r="H18" s="10"/>
      <c r="I18" s="25"/>
      <c r="J18" s="21"/>
      <c r="K18" s="22"/>
      <c r="L18" s="21"/>
      <c r="M18" s="19"/>
      <c r="N18" s="23"/>
      <c r="O18" s="24"/>
    </row>
    <row r="19" spans="1:15" ht="25.5" customHeight="1">
      <c r="A19" s="32" t="s">
        <v>14</v>
      </c>
      <c r="B19" s="33"/>
      <c r="C19" s="33"/>
      <c r="D19" s="33"/>
      <c r="E19" s="33"/>
      <c r="F19" s="11"/>
      <c r="G19" s="11"/>
      <c r="H19" s="11"/>
      <c r="I19" s="26">
        <f>SUM(I7:I18)</f>
        <v>99.15</v>
      </c>
      <c r="J19" s="27"/>
      <c r="K19" s="18"/>
      <c r="L19" s="27"/>
      <c r="M19" s="28">
        <f>SUM(M7:M18)</f>
        <v>323229</v>
      </c>
      <c r="N19" s="29"/>
      <c r="O19" s="24"/>
    </row>
  </sheetData>
  <sheetProtection/>
  <mergeCells count="14">
    <mergeCell ref="N4:N6"/>
    <mergeCell ref="K4:M5"/>
    <mergeCell ref="D3:H3"/>
    <mergeCell ref="F4:F6"/>
    <mergeCell ref="G4:G6"/>
    <mergeCell ref="H4:H6"/>
    <mergeCell ref="I4:I6"/>
    <mergeCell ref="J4:J6"/>
    <mergeCell ref="A19:E19"/>
    <mergeCell ref="A4:A6"/>
    <mergeCell ref="B4:B6"/>
    <mergeCell ref="C4:C6"/>
    <mergeCell ref="D4:D6"/>
    <mergeCell ref="E4:E6"/>
  </mergeCells>
  <printOptions horizontalCentered="1"/>
  <pageMargins left="0.55" right="0.55" top="0.98" bottom="0.59" header="0.51" footer="0.51"/>
  <pageSetup horizontalDpi="600" verticalDpi="600" orientation="landscape" paperSize="9" r:id="rId1"/>
  <headerFooter scaleWithDoc="0" alignWithMargins="0">
    <oddFooter>&amp;R&amp;10山西金汇丰房地产评估有限公司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河北中元税务师事务所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xb21cn</cp:lastModifiedBy>
  <cp:lastPrinted>2019-09-26T00:57:36Z</cp:lastPrinted>
  <dcterms:created xsi:type="dcterms:W3CDTF">2001-09-18T02:52:25Z</dcterms:created>
  <dcterms:modified xsi:type="dcterms:W3CDTF">2019-09-26T01:01:48Z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