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593" sheetId="7" r:id="rId1"/>
    <sheet name="明细表" sheetId="1" r:id="rId2"/>
    <sheet name="明细表 (2)" sheetId="5" r:id="rId3"/>
    <sheet name="限制交易的房产列表" sheetId="6" r:id="rId4"/>
    <sheet name="Sheet2" sheetId="2" r:id="rId5"/>
    <sheet name="Sheet3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002年">#REF!</definedName>
    <definedName name="_2010">#REF!</definedName>
    <definedName name="_Fill" hidden="1">#REF!</definedName>
    <definedName name="a">#REF!</definedName>
    <definedName name="aa" localSheetId="0">#REF!</definedName>
    <definedName name="aa" localSheetId="2">#REF!</definedName>
    <definedName name="aa" localSheetId="3">#REF!</definedName>
    <definedName name="aa">#REF!</definedName>
    <definedName name="bbkm">[1]W!$B$2:$B$65</definedName>
    <definedName name="bbxml">[2]科目表!$B$2:$B$68</definedName>
    <definedName name="chb">[3]W!$G$2:$G$33</definedName>
    <definedName name="chmxb">[2]科目表!$K$2:$K$32</definedName>
    <definedName name="chxm" localSheetId="0">[4]W!#REF!</definedName>
    <definedName name="chxm" localSheetId="2">[4]W!#REF!</definedName>
    <definedName name="chxm" localSheetId="3">[4]W!#REF!</definedName>
    <definedName name="chxm">[4]W!#REF!</definedName>
    <definedName name="cost">#REF!</definedName>
    <definedName name="DD">[5]完!$D$2:$D$133</definedName>
    <definedName name="jcsm">[6]W!$A$30:$A$35</definedName>
    <definedName name="kk" localSheetId="0">[7]W!#REF!</definedName>
    <definedName name="kk" localSheetId="2">[7]W!#REF!</definedName>
    <definedName name="kk" localSheetId="3">[7]W!#REF!</definedName>
    <definedName name="kk">[7]W!#REF!</definedName>
    <definedName name="mxkm">[1]W!$D$2:$D$59</definedName>
    <definedName name="mxxml">[2]科目表!$E$2:$E$58</definedName>
    <definedName name="PRCGAAP">#REF!</definedName>
    <definedName name="PRCGAAP2">#REF!</definedName>
    <definedName name="_xlnm.Print_Area">#REF!</definedName>
    <definedName name="Print_Area_MI">#REF!</definedName>
    <definedName name="qcbbkm">[8]W!$E$2:$E$84</definedName>
    <definedName name="sj">[3]W!$B$2:$B$3</definedName>
    <definedName name="sjbc">[3]W!$I$3:$I$20</definedName>
    <definedName name="sjl">[3]W!$A$2:$A$9</definedName>
    <definedName name="sjsm">[3]W!$A$16:$A$21</definedName>
    <definedName name="sy">[2]科目表!$A$2:$A$68</definedName>
    <definedName name="syh">[1]W!$A$2:$A$65</definedName>
    <definedName name="syhm">[4]W!$A$2:$A$64</definedName>
    <definedName name="TaxTV">10%</definedName>
    <definedName name="TaxXL">5%</definedName>
    <definedName name="UFPrn20030113094411" localSheetId="0">#REF!</definedName>
    <definedName name="UFPrn20030113094411" localSheetId="2">#REF!</definedName>
    <definedName name="UFPrn20030113094411" localSheetId="3">#REF!</definedName>
    <definedName name="UFPrn20030113094411">#REF!</definedName>
    <definedName name="UFPrn20110321151311">#REF!</definedName>
    <definedName name="Work_Program_By_Area_List" localSheetId="0">#REF!</definedName>
    <definedName name="Work_Program_By_Area_List" localSheetId="2">#REF!</definedName>
    <definedName name="Work_Program_By_Area_List" localSheetId="3">#REF!</definedName>
    <definedName name="Work_Program_By_Area_List">#REF!</definedName>
    <definedName name="zd">[9]W!$C$2:$C$3</definedName>
    <definedName name="zhb">[10]完!$C$2:$C$133</definedName>
    <definedName name="zhb1">[11]W!$C$2:$C$133</definedName>
    <definedName name="zhb3">[6]W!$C$2:$C$133</definedName>
    <definedName name="zhb4">[12]完!$C$2:$C$133</definedName>
    <definedName name="zhb5">[13]W!$C$2:$C$133</definedName>
    <definedName name="zhkm">[2]科目表!$N$2:$N$133</definedName>
    <definedName name="zhxmb">[14]完!$D$2:$D$133</definedName>
    <definedName name="报表项目" localSheetId="0">[7]W!#REF!</definedName>
    <definedName name="报表项目" localSheetId="2">[7]W!#REF!</definedName>
    <definedName name="报表项目" localSheetId="3">[7]W!#REF!</definedName>
    <definedName name="报表项目">[7]W!#REF!</definedName>
    <definedName name="标准大写货币">IF(ABS([15]新!XFD1)&gt;0.994,TEXT(INT(ROUND([15]新!XFD1,2)),"[dbnum2]")&amp;"元","")&amp;IF(RIGHT(FIXED([15]新!XFD1,2),2)="00","整",IF(LEFT(RIGHT(FIXED([15]新!XFD1,2),2))="0","零",TEXT(LEFT(RIGHT(FIXED([15]新!XFD1,2),2)),"[dbnum2]")&amp;"角")&amp;IF(RIGHT(FIXED([15]新!XFD1,2))="0","整",TEXT(RIGHT(FIXED([15]新!XFD1,2)),"[dbnum2]")&amp;"分"))</definedName>
    <definedName name="大" localSheetId="0">[16]科目表!#REF!</definedName>
    <definedName name="大" localSheetId="2">[16]科目表!#REF!</definedName>
    <definedName name="大" localSheetId="3">[16]科目表!#REF!</definedName>
    <definedName name="大">[16]科目表!#REF!</definedName>
    <definedName name="大写货币">TEXT(INT(ABS([15]新!XFD1)),"[dbnum2]g/通用格式")&amp;"元"&amp;TEXT(INT(ABS([15]新!XFD1*10))-INT(ABS([15]新!XFD1))*10,"[dbnum2]g/通用格式")&amp;"角"&amp;TEXT(INT(ABS([15]新!XFD1*100))-INT(ABS([15]新!XFD1*10))*10,"[dbnum2]g/通用格式")&amp;"分"</definedName>
    <definedName name="电话">#REF!</definedName>
    <definedName name="固定资产清单">#REF!</definedName>
    <definedName name="核对内容" localSheetId="0">[7]W!#REF!</definedName>
    <definedName name="核对内容" localSheetId="2">[7]W!#REF!</definedName>
    <definedName name="核对内容" localSheetId="3">[7]W!#REF!</definedName>
    <definedName name="核对内容">[7]W!#REF!</definedName>
    <definedName name="核对内容说明" localSheetId="0">[7]W!#REF!</definedName>
    <definedName name="核对内容说明" localSheetId="2">[7]W!#REF!</definedName>
    <definedName name="核对内容说明" localSheetId="3">[7]W!#REF!</definedName>
    <definedName name="核对内容说明">[7]W!#REF!</definedName>
    <definedName name="汇率">#REF!</definedName>
    <definedName name="货币资金" localSheetId="0">[7]W!#REF!</definedName>
    <definedName name="货币资金" localSheetId="2">[7]W!#REF!</definedName>
    <definedName name="货币资金" localSheetId="3">[7]W!#REF!</definedName>
    <definedName name="货币资金">[7]W!#REF!</definedName>
    <definedName name="货币资金检查表">[17]W!$D$2:$D$7</definedName>
    <definedName name="科目余额表">#REF!</definedName>
    <definedName name="明细科" localSheetId="0">[16]科目表!#REF!</definedName>
    <definedName name="明细科" localSheetId="2">[16]科目表!#REF!</definedName>
    <definedName name="明细科" localSheetId="3">[16]科目表!#REF!</definedName>
    <definedName name="明细科">[16]科目表!#REF!</definedName>
    <definedName name="明细科目" localSheetId="0">[7]W!#REF!</definedName>
    <definedName name="明细科目" localSheetId="2">[7]W!#REF!</definedName>
    <definedName name="明细科目" localSheetId="3">[7]W!#REF!</definedName>
    <definedName name="明细科目">[7]W!#REF!</definedName>
    <definedName name="年初短期投资">#REF!</definedName>
    <definedName name="年初货币资金">#REF!</definedName>
    <definedName name="年初应收票据">#REF!</definedName>
    <definedName name="审计结论">[18]科目表!$B$66:$B$71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5" localSheetId="2">#REF!</definedName>
    <definedName name="生产期5" localSheetId="3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索引号" localSheetId="0">[7]W!#REF!</definedName>
    <definedName name="索引号" localSheetId="2">[7]W!#REF!</definedName>
    <definedName name="索引号" localSheetId="3">[7]W!#REF!</definedName>
    <definedName name="索引号">[7]W!#REF!</definedName>
    <definedName name="전" localSheetId="0">#REF!</definedName>
    <definedName name="전" localSheetId="2">#REF!</definedName>
    <definedName name="전" localSheetId="3">#REF!</definedName>
    <definedName name="전">#REF!</definedName>
    <definedName name="주택사업본부" localSheetId="0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0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H34" i="7"/>
  <c r="A17" i="6"/>
  <c r="L17"/>
  <c r="H16"/>
  <c r="I16" s="1"/>
  <c r="H15"/>
  <c r="I15" s="1"/>
  <c r="H14"/>
  <c r="I14" s="1"/>
  <c r="P13"/>
  <c r="P14" s="1"/>
  <c r="P15" s="1"/>
  <c r="H13"/>
  <c r="I13" s="1"/>
  <c r="Q12"/>
  <c r="R12" s="1"/>
  <c r="H12"/>
  <c r="I12" s="1"/>
  <c r="Q11"/>
  <c r="R11" s="1"/>
  <c r="H11"/>
  <c r="I11" s="1"/>
  <c r="Q10"/>
  <c r="R10" s="1"/>
  <c r="H10"/>
  <c r="I10" s="1"/>
  <c r="Q9"/>
  <c r="R9" s="1"/>
  <c r="H9"/>
  <c r="I9" s="1"/>
  <c r="Q8"/>
  <c r="R8" s="1"/>
  <c r="H8"/>
  <c r="I8" s="1"/>
  <c r="Q7"/>
  <c r="R7" s="1"/>
  <c r="H7"/>
  <c r="I7" s="1"/>
  <c r="Q6"/>
  <c r="R6" s="1"/>
  <c r="H6"/>
  <c r="I6" s="1"/>
  <c r="Q5"/>
  <c r="R5" s="1"/>
  <c r="H5"/>
  <c r="I5" s="1"/>
  <c r="Q4"/>
  <c r="R4" s="1"/>
  <c r="H4"/>
  <c r="I4" s="1"/>
  <c r="Q3"/>
  <c r="R3" s="1"/>
  <c r="H3"/>
  <c r="I3" s="1"/>
  <c r="L17" i="5"/>
  <c r="P13"/>
  <c r="P14" s="1"/>
  <c r="P15" s="1"/>
  <c r="R12"/>
  <c r="R11"/>
  <c r="R10"/>
  <c r="R9"/>
  <c r="R8"/>
  <c r="R7"/>
  <c r="R6"/>
  <c r="R5"/>
  <c r="R4"/>
  <c r="R3"/>
  <c r="I16"/>
  <c r="I15"/>
  <c r="I14"/>
  <c r="I13"/>
  <c r="I12"/>
  <c r="I11"/>
  <c r="I10"/>
  <c r="I9"/>
  <c r="I8"/>
  <c r="I7"/>
  <c r="I6"/>
  <c r="I5"/>
  <c r="I4"/>
  <c r="I3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3"/>
  <c r="E27"/>
  <c r="Q13" i="6" l="1"/>
  <c r="R13" s="1"/>
  <c r="J29" i="7"/>
  <c r="J27"/>
  <c r="J25"/>
  <c r="J23"/>
  <c r="J21"/>
  <c r="J19"/>
  <c r="J17"/>
  <c r="J15"/>
  <c r="J13"/>
  <c r="J11"/>
  <c r="J9"/>
  <c r="J7"/>
  <c r="J30"/>
  <c r="J28"/>
  <c r="J26"/>
  <c r="J24"/>
  <c r="J22"/>
  <c r="J20"/>
  <c r="J18"/>
  <c r="J16"/>
  <c r="J14"/>
  <c r="J12"/>
  <c r="J10"/>
  <c r="J8"/>
  <c r="J6"/>
  <c r="P16" i="6"/>
  <c r="Q16" s="1"/>
  <c r="R16" s="1"/>
  <c r="Q15"/>
  <c r="R15" s="1"/>
  <c r="Q14"/>
  <c r="R14" s="1"/>
  <c r="R17" s="1"/>
  <c r="Q17" s="1"/>
  <c r="R13" i="5"/>
  <c r="P16"/>
  <c r="R16" s="1"/>
  <c r="R15"/>
  <c r="R14"/>
  <c r="C31" i="1"/>
  <c r="R17" i="5" l="1"/>
  <c r="E28" i="1"/>
  <c r="J31" i="7"/>
  <c r="E29" i="1"/>
  <c r="E30"/>
  <c r="J33" i="7"/>
  <c r="J32"/>
  <c r="E31" i="1"/>
  <c r="D31" s="1"/>
  <c r="J34" i="7" l="1"/>
</calcChain>
</file>

<file path=xl/sharedStrings.xml><?xml version="1.0" encoding="utf-8"?>
<sst xmlns="http://schemas.openxmlformats.org/spreadsheetml/2006/main" count="223" uniqueCount="100">
  <si>
    <t>限制交易的房产列表</t>
    <phoneticPr fontId="1" type="noConversion"/>
  </si>
  <si>
    <t>序号</t>
    <phoneticPr fontId="1" type="noConversion"/>
  </si>
  <si>
    <t>建筑面积（㎡）</t>
    <phoneticPr fontId="1" type="noConversion"/>
  </si>
  <si>
    <t>嘉逸花园一栋304房</t>
    <phoneticPr fontId="1" type="noConversion"/>
  </si>
  <si>
    <t>嘉逸花园一栋702房</t>
    <phoneticPr fontId="1" type="noConversion"/>
  </si>
  <si>
    <t>嘉逸花园一栋705房</t>
    <phoneticPr fontId="1" type="noConversion"/>
  </si>
  <si>
    <t>嘉逸花园一栋905房</t>
    <phoneticPr fontId="1" type="noConversion"/>
  </si>
  <si>
    <t>嘉逸花园一栋1002房</t>
    <phoneticPr fontId="1" type="noConversion"/>
  </si>
  <si>
    <t>嘉逸花园一栋1003房</t>
    <phoneticPr fontId="1" type="noConversion"/>
  </si>
  <si>
    <t>嘉逸花园一栋1005房</t>
    <phoneticPr fontId="1" type="noConversion"/>
  </si>
  <si>
    <t>嘉逸花园一栋1102房</t>
    <phoneticPr fontId="1" type="noConversion"/>
  </si>
  <si>
    <t>嘉逸花园一栋1103房</t>
    <phoneticPr fontId="1" type="noConversion"/>
  </si>
  <si>
    <t>嘉逸花园一栋1104房</t>
  </si>
  <si>
    <t>嘉逸花园一栋1105房</t>
  </si>
  <si>
    <t>嘉逸花园一栋1201房</t>
    <phoneticPr fontId="1" type="noConversion"/>
  </si>
  <si>
    <t>嘉逸花园一栋1202房</t>
  </si>
  <si>
    <t>嘉逸花园一栋1205房</t>
    <phoneticPr fontId="1" type="noConversion"/>
  </si>
  <si>
    <t>嘉逸花园一栋1301房</t>
    <phoneticPr fontId="1" type="noConversion"/>
  </si>
  <si>
    <t>嘉逸花园一栋1302房</t>
  </si>
  <si>
    <t>嘉逸花园一栋1305房</t>
    <phoneticPr fontId="1" type="noConversion"/>
  </si>
  <si>
    <t>嘉逸花园一栋1402房</t>
    <phoneticPr fontId="1" type="noConversion"/>
  </si>
  <si>
    <t>嘉逸花园一栋1501房</t>
    <phoneticPr fontId="1" type="noConversion"/>
  </si>
  <si>
    <t>嘉逸花园一栋1502房</t>
  </si>
  <si>
    <t>嘉逸花园一栋1503房</t>
  </si>
  <si>
    <t>嘉逸花园一栋1504房</t>
  </si>
  <si>
    <t>嘉逸花园一栋1505房</t>
    <phoneticPr fontId="1" type="noConversion"/>
  </si>
  <si>
    <t>嘉逸花园二栋1202房</t>
    <phoneticPr fontId="1" type="noConversion"/>
  </si>
  <si>
    <t>嘉逸花园二栋1504房</t>
    <phoneticPr fontId="1" type="noConversion"/>
  </si>
  <si>
    <t>嘉逸花园三栋1502房</t>
    <phoneticPr fontId="1" type="noConversion"/>
  </si>
  <si>
    <t>嘉逸花园三栋1504房</t>
    <phoneticPr fontId="1" type="noConversion"/>
  </si>
  <si>
    <t>嘉逸花园三栋1505房</t>
  </si>
  <si>
    <t>合 计</t>
    <phoneticPr fontId="1" type="noConversion"/>
  </si>
  <si>
    <t>房 号</t>
    <phoneticPr fontId="1" type="noConversion"/>
  </si>
  <si>
    <t>评估价值（元）</t>
    <phoneticPr fontId="1" type="noConversion"/>
  </si>
  <si>
    <t>评估单价（元/㎡）</t>
    <phoneticPr fontId="1" type="noConversion"/>
  </si>
  <si>
    <t>增减1层</t>
    <phoneticPr fontId="1" type="noConversion"/>
  </si>
  <si>
    <t>楼层增减价</t>
    <phoneticPr fontId="1" type="noConversion"/>
  </si>
  <si>
    <t>2幢加价</t>
    <phoneticPr fontId="1" type="noConversion"/>
  </si>
  <si>
    <t>楼盘总地7亩多</t>
    <phoneticPr fontId="1" type="noConversion"/>
  </si>
  <si>
    <t>新溪镇津东路嘉逸花园</t>
    <phoneticPr fontId="1" type="noConversion"/>
  </si>
  <si>
    <t>建筑面积按售楼平面布置图确定</t>
    <phoneticPr fontId="1" type="noConversion"/>
  </si>
  <si>
    <t>自北往南1、2、3幢17层带地下一层车库</t>
    <phoneticPr fontId="1" type="noConversion"/>
  </si>
  <si>
    <t>标准层第7层</t>
    <phoneticPr fontId="1" type="noConversion"/>
  </si>
  <si>
    <t>30元</t>
    <phoneticPr fontId="1" type="noConversion"/>
  </si>
  <si>
    <t>一幢北采光一般</t>
    <phoneticPr fontId="1" type="noConversion"/>
  </si>
  <si>
    <t>二幢最好</t>
    <phoneticPr fontId="1" type="noConversion"/>
  </si>
  <si>
    <t>三幢临路</t>
    <phoneticPr fontId="1" type="noConversion"/>
  </si>
  <si>
    <t>01号房临市场路，-30，其他朝向不修正</t>
    <phoneticPr fontId="1" type="noConversion"/>
  </si>
  <si>
    <t>首层架空：休闲空间及梯间</t>
    <phoneticPr fontId="1" type="noConversion"/>
  </si>
  <si>
    <t>二户一部“珠江富士”电梯</t>
    <phoneticPr fontId="1" type="noConversion"/>
  </si>
  <si>
    <t xml:space="preserve"> 高层楼房因考虑到采光问题，所以楼层越高越好，但综合合各种因素来看选楼层应该在总楼层的1/3到2/3之间度为好。即6-12层为好（是否考虑）</t>
    <phoneticPr fontId="1" type="noConversion"/>
  </si>
  <si>
    <t>标准价</t>
    <phoneticPr fontId="1" type="noConversion"/>
  </si>
  <si>
    <t>外围二层裙楼（商铺）</t>
    <phoneticPr fontId="1" type="noConversion"/>
  </si>
  <si>
    <t>朝向</t>
    <phoneticPr fontId="1" type="noConversion"/>
  </si>
  <si>
    <t>东临菜园地，西临八合市场、汕头市农副产品平价专营区，南临区间路（正门）、北临在建高层农民公寓。</t>
    <phoneticPr fontId="1" type="noConversion"/>
  </si>
  <si>
    <t>嘉逸花园一栋304房</t>
    <phoneticPr fontId="1" type="noConversion"/>
  </si>
  <si>
    <t>嘉逸花园一栋1301房</t>
    <phoneticPr fontId="1" type="noConversion"/>
  </si>
  <si>
    <t>嘉逸花园一栋702房</t>
    <phoneticPr fontId="1" type="noConversion"/>
  </si>
  <si>
    <t>嘉逸花园一栋705房</t>
    <phoneticPr fontId="1" type="noConversion"/>
  </si>
  <si>
    <t>嘉逸花园一栋1305房</t>
    <phoneticPr fontId="1" type="noConversion"/>
  </si>
  <si>
    <t>嘉逸花园一栋905房</t>
    <phoneticPr fontId="1" type="noConversion"/>
  </si>
  <si>
    <t>嘉逸花园一栋1402房</t>
    <phoneticPr fontId="1" type="noConversion"/>
  </si>
  <si>
    <t>嘉逸花园一栋1002房</t>
    <phoneticPr fontId="1" type="noConversion"/>
  </si>
  <si>
    <t>嘉逸花园一栋1501房</t>
    <phoneticPr fontId="1" type="noConversion"/>
  </si>
  <si>
    <t>嘉逸花园一栋1003房</t>
    <phoneticPr fontId="1" type="noConversion"/>
  </si>
  <si>
    <t>嘉逸花园一栋1005房</t>
    <phoneticPr fontId="1" type="noConversion"/>
  </si>
  <si>
    <t>嘉逸花园一栋1102房</t>
    <phoneticPr fontId="1" type="noConversion"/>
  </si>
  <si>
    <t>嘉逸花园一栋1103房</t>
    <phoneticPr fontId="1" type="noConversion"/>
  </si>
  <si>
    <t>嘉逸花园一栋1505房</t>
    <phoneticPr fontId="1" type="noConversion"/>
  </si>
  <si>
    <t>嘉逸花园二栋1202房</t>
    <phoneticPr fontId="1" type="noConversion"/>
  </si>
  <si>
    <t>嘉逸花园二栋1504房</t>
    <phoneticPr fontId="1" type="noConversion"/>
  </si>
  <si>
    <t>嘉逸花园一栋1201房</t>
    <phoneticPr fontId="1" type="noConversion"/>
  </si>
  <si>
    <t>嘉逸花园三栋1502房</t>
    <phoneticPr fontId="1" type="noConversion"/>
  </si>
  <si>
    <t>嘉逸花园三栋1504房</t>
    <phoneticPr fontId="1" type="noConversion"/>
  </si>
  <si>
    <t>嘉逸花园一栋1205房</t>
    <phoneticPr fontId="1" type="noConversion"/>
  </si>
  <si>
    <t>序号</t>
    <phoneticPr fontId="1" type="noConversion"/>
  </si>
  <si>
    <t>房 号</t>
    <phoneticPr fontId="1" type="noConversion"/>
  </si>
  <si>
    <t>建筑面积（㎡）</t>
    <phoneticPr fontId="1" type="noConversion"/>
  </si>
  <si>
    <t>评估价值</t>
    <phoneticPr fontId="1" type="noConversion"/>
  </si>
  <si>
    <r>
      <rPr>
        <b/>
        <sz val="10"/>
        <color theme="1"/>
        <rFont val="宋体"/>
        <family val="3"/>
        <charset val="134"/>
        <scheme val="minor"/>
      </rPr>
      <t xml:space="preserve">单价  </t>
    </r>
    <r>
      <rPr>
        <b/>
        <sz val="7"/>
        <color theme="1"/>
        <rFont val="宋体"/>
        <family val="3"/>
        <charset val="134"/>
        <scheme val="minor"/>
      </rPr>
      <t>（元/㎡）</t>
    </r>
    <phoneticPr fontId="1" type="noConversion"/>
  </si>
  <si>
    <t>合 计（1-28)</t>
    <phoneticPr fontId="1" type="noConversion"/>
  </si>
  <si>
    <r>
      <t>房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地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评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估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明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细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表</t>
    </r>
    <phoneticPr fontId="7" type="noConversion"/>
  </si>
  <si>
    <r>
      <t>金额单位：人民币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3"/>
        <charset val="134"/>
      </rPr>
      <t>元</t>
    </r>
    <phoneticPr fontId="7" type="noConversion"/>
  </si>
  <si>
    <t>序号</t>
    <phoneticPr fontId="7" type="noConversion"/>
  </si>
  <si>
    <t>估价项目/坐落</t>
    <phoneticPr fontId="7" type="noConversion"/>
  </si>
  <si>
    <t>结构</t>
    <phoneticPr fontId="7" type="noConversion"/>
  </si>
  <si>
    <t>建成  时间</t>
    <phoneticPr fontId="7" type="noConversion"/>
  </si>
  <si>
    <t>分摊土地面积（㎡）</t>
    <phoneticPr fontId="7" type="noConversion"/>
  </si>
  <si>
    <r>
      <t>建筑面积</t>
    </r>
    <r>
      <rPr>
        <b/>
        <sz val="11"/>
        <rFont val="宋体"/>
        <family val="3"/>
        <charset val="134"/>
      </rPr>
      <t>（㎡）</t>
    </r>
    <phoneticPr fontId="7" type="noConversion"/>
  </si>
  <si>
    <t>权属证书</t>
    <phoneticPr fontId="1" type="noConversion"/>
  </si>
  <si>
    <t>权利人</t>
    <phoneticPr fontId="7" type="noConversion"/>
  </si>
  <si>
    <t>备注</t>
    <phoneticPr fontId="7" type="noConversion"/>
  </si>
  <si>
    <t>-</t>
    <phoneticPr fontId="1" type="noConversion"/>
  </si>
  <si>
    <t>估价机构：广东瑞基资产评估土地房地产估价有限公司</t>
    <phoneticPr fontId="7" type="noConversion"/>
  </si>
  <si>
    <r>
      <t>价值时点：2020</t>
    </r>
    <r>
      <rPr>
        <sz val="11"/>
        <color theme="1"/>
        <rFont val="宋体"/>
        <family val="2"/>
        <charset val="134"/>
        <scheme val="minor"/>
      </rPr>
      <t xml:space="preserve"> 年 0</t>
    </r>
    <r>
      <rPr>
        <sz val="12"/>
        <rFont val="宋体"/>
        <family val="2"/>
        <charset val="134"/>
      </rPr>
      <t>6</t>
    </r>
    <r>
      <rPr>
        <sz val="12"/>
        <rFont val="宋体"/>
        <family val="3"/>
        <charset val="134"/>
      </rPr>
      <t xml:space="preserve"> 月 09 日</t>
    </r>
    <phoneticPr fontId="7" type="noConversion"/>
  </si>
  <si>
    <r>
      <t>报告日期：2020</t>
    </r>
    <r>
      <rPr>
        <sz val="11"/>
        <color theme="1"/>
        <rFont val="宋体"/>
        <family val="2"/>
        <charset val="134"/>
        <scheme val="minor"/>
      </rPr>
      <t xml:space="preserve"> 年 0</t>
    </r>
    <r>
      <rPr>
        <sz val="12"/>
        <rFont val="宋体"/>
        <family val="2"/>
        <charset val="134"/>
      </rPr>
      <t>6</t>
    </r>
    <r>
      <rPr>
        <sz val="12"/>
        <rFont val="宋体"/>
        <family val="3"/>
        <charset val="134"/>
      </rPr>
      <t xml:space="preserve"> 月 18 日</t>
    </r>
    <phoneticPr fontId="7" type="noConversion"/>
  </si>
  <si>
    <t>估价委托人：广东省佛山市中级人民法院</t>
    <phoneticPr fontId="7" type="noConversion"/>
  </si>
  <si>
    <t>钢混</t>
    <phoneticPr fontId="1" type="noConversion"/>
  </si>
  <si>
    <t>粤瑞基房估字[2020]第593号</t>
    <phoneticPr fontId="1" type="noConversion"/>
  </si>
  <si>
    <t>2016年</t>
    <phoneticPr fontId="1" type="noConversion"/>
  </si>
</sst>
</file>

<file path=xl/styles.xml><?xml version="1.0" encoding="utf-8"?>
<styleSheet xmlns="http://schemas.openxmlformats.org/spreadsheetml/2006/main">
  <numFmts count="39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80" formatCode="#,##0.00_ "/>
    <numFmt numFmtId="181" formatCode="_-#,##0_-;\(#,##0\);_-\ \ &quot;-&quot;_-;_-@_-"/>
    <numFmt numFmtId="182" formatCode="_-#,##0.00_-;\(#,##0.00\);_-\ \ &quot;-&quot;_-;_-@_-"/>
    <numFmt numFmtId="183" formatCode="mmm/dd/yyyy;_-\ &quot;N/A&quot;_-;_-\ &quot;-&quot;_-"/>
    <numFmt numFmtId="184" formatCode="mmm/yyyy;_-\ &quot;N/A&quot;_-;_-\ &quot;-&quot;_-"/>
    <numFmt numFmtId="185" formatCode="_-#,##0%_-;\(#,##0%\);_-\ &quot;-&quot;_-"/>
    <numFmt numFmtId="186" formatCode="_-#,###,_-;\(#,###,\);_-\ \ &quot;-&quot;_-;_-@_-"/>
    <numFmt numFmtId="187" formatCode="_-#,###.00,_-;\(#,###.00,\);_-\ \ &quot;-&quot;_-;_-@_-"/>
    <numFmt numFmtId="188" formatCode="_-#0&quot;.&quot;0,_-;\(#0&quot;.&quot;0,\);_-\ \ &quot;-&quot;_-;_-@_-"/>
    <numFmt numFmtId="189" formatCode="_-#0&quot;.&quot;0000_-;\(#0&quot;.&quot;0000\);_-\ \ &quot;-&quot;_-;_-@_-"/>
    <numFmt numFmtId="190" formatCode="_-* #,##0_-;\-* #,##0_-;_-* &quot;-&quot;??_-;_-@_-"/>
    <numFmt numFmtId="191" formatCode="&quot;\&quot;#,##0;[Red]&quot;\&quot;&quot;\&quot;&quot;\&quot;&quot;\&quot;&quot;\&quot;&quot;\&quot;&quot;\&quot;\-#,##0"/>
    <numFmt numFmtId="192" formatCode="_-* #,##0.00_-;\-* #,##0.00_-;_-* &quot;-&quot;??_-;_-@_-"/>
    <numFmt numFmtId="193" formatCode="#,##0.0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$#,##0\ ;\(\$#,##0\)"/>
    <numFmt numFmtId="197" formatCode="_([$€-2]* #,##0.00_);_([$€-2]* \(#,##0.00\);_([$€-2]* &quot;-&quot;??_)"/>
    <numFmt numFmtId="198" formatCode="#,##0\ &quot; &quot;;\(#,##0\)\ ;&quot;—&quot;&quot; &quot;&quot; &quot;&quot; &quot;&quot; &quot;"/>
    <numFmt numFmtId="199" formatCode="#,##0.00&quot;¥&quot;;\-#,##0.00&quot;¥&quot;"/>
    <numFmt numFmtId="200" formatCode="_-* #,##0.00&quot;¥&quot;_-;\-* #,##0.00&quot;¥&quot;_-;_-* &quot;-&quot;??&quot;¥&quot;_-;_-@_-"/>
    <numFmt numFmtId="201" formatCode="0.000%"/>
    <numFmt numFmtId="202" formatCode="_-* #,##0&quot;¥&quot;_-;\-* #,##0&quot;¥&quot;_-;_-* &quot;-&quot;&quot;¥&quot;_-;_-@_-"/>
    <numFmt numFmtId="203" formatCode="0.0%"/>
    <numFmt numFmtId="204" formatCode="_-* #,##0_-;\-* #,##0_-;_-* &quot;-&quot;_-;_-@_-"/>
    <numFmt numFmtId="205" formatCode="&quot;$&quot;#,##0;\-&quot;$&quot;#,##0"/>
    <numFmt numFmtId="206" formatCode="#,##0.00&quot;¥&quot;;[Red]\-#,##0.00&quot;¥&quot;"/>
    <numFmt numFmtId="207" formatCode="_(&quot;$&quot;* #,##0_);_(&quot;$&quot;* \(#,##0\);_(&quot;$&quot;* &quot;-&quot;??_);_(@_)"/>
    <numFmt numFmtId="208" formatCode="mmm\ dd\,\ yy"/>
    <numFmt numFmtId="209" formatCode="_(&quot;$&quot;* #,##0.0_);_(&quot;$&quot;* \(#,##0.0\);_(&quot;$&quot;* &quot;-&quot;??_);_(@_)"/>
    <numFmt numFmtId="210" formatCode="mm/dd/yy_)"/>
    <numFmt numFmtId="211" formatCode="&quot;\&quot;#,##0;[Red]&quot;\&quot;&quot;\&quot;\-#,##0"/>
    <numFmt numFmtId="212" formatCode="&quot;\&quot;#,##0.00;[Red]&quot;\&quot;&quot;\&quot;&quot;\&quot;&quot;\&quot;&quot;\&quot;&quot;\&quot;\-#,##0.00"/>
    <numFmt numFmtId="213" formatCode="&quot;\&quot;#,##0.00;[Red]&quot;\&quot;\-#,##0.00"/>
    <numFmt numFmtId="214" formatCode="&quot;\&quot;#,##0;[Red]&quot;\&quot;\-#,##0"/>
  </numFmts>
  <fonts count="6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???"/>
      <family val="1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name val="¹UAAA¼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2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1"/>
      <color indexed="20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sz val="14"/>
      <name val="뼻뮝"/>
      <family val="1"/>
      <charset val="136"/>
    </font>
    <font>
      <sz val="11"/>
      <name val="蹈框"/>
      <charset val="134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7"/>
      <color theme="1"/>
      <name val="宋体"/>
      <family val="3"/>
      <charset val="134"/>
      <scheme val="minor"/>
    </font>
    <font>
      <sz val="10.5"/>
      <color theme="1"/>
      <name val="宋体"/>
      <family val="2"/>
      <charset val="134"/>
      <scheme val="minor"/>
    </font>
    <font>
      <b/>
      <sz val="20"/>
      <name val="宋体"/>
      <family val="3"/>
      <charset val="134"/>
    </font>
    <font>
      <b/>
      <sz val="20"/>
      <name val="Times New Roman"/>
      <family val="1"/>
    </font>
    <font>
      <sz val="10.5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2"/>
      <charset val="134"/>
    </font>
    <font>
      <sz val="10.5"/>
      <color theme="1"/>
      <name val="宋体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2">
    <xf numFmtId="0" fontId="0" fillId="0" borderId="0">
      <alignment vertical="center"/>
    </xf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49" fontId="11" fillId="0" borderId="0" applyProtection="0">
      <alignment horizontal="left"/>
    </xf>
    <xf numFmtId="0" fontId="14" fillId="0" borderId="0">
      <protection locked="0"/>
    </xf>
    <xf numFmtId="0" fontId="10" fillId="0" borderId="0"/>
    <xf numFmtId="0" fontId="10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>
      <protection locked="0"/>
    </xf>
    <xf numFmtId="0" fontId="14" fillId="0" borderId="0"/>
    <xf numFmtId="0" fontId="14" fillId="0" borderId="0"/>
    <xf numFmtId="0" fontId="14" fillId="0" borderId="0"/>
    <xf numFmtId="181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3" fontId="15" fillId="0" borderId="0" applyFill="0" applyBorder="0" applyProtection="0">
      <alignment horizontal="center"/>
    </xf>
    <xf numFmtId="184" fontId="15" fillId="0" borderId="0" applyFill="0" applyBorder="0" applyProtection="0">
      <alignment horizontal="center"/>
    </xf>
    <xf numFmtId="185" fontId="16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9" fontId="11" fillId="0" borderId="0" applyFill="0" applyBorder="0" applyProtection="0">
      <alignment horizontal="right"/>
    </xf>
    <xf numFmtId="0" fontId="10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190" fontId="10" fillId="0" borderId="0" applyFill="0" applyBorder="0" applyAlignment="0"/>
    <xf numFmtId="0" fontId="19" fillId="0" borderId="0"/>
    <xf numFmtId="0" fontId="20" fillId="0" borderId="0" applyNumberFormat="0" applyFill="0" applyBorder="0" applyAlignment="0" applyProtection="0"/>
    <xf numFmtId="0" fontId="21" fillId="0" borderId="0" applyFill="0" applyBorder="0">
      <alignment horizontal="right"/>
    </xf>
    <xf numFmtId="0" fontId="10" fillId="0" borderId="0" applyFill="0" applyBorder="0">
      <alignment horizontal="right"/>
    </xf>
    <xf numFmtId="0" fontId="22" fillId="0" borderId="6">
      <alignment horizontal="center"/>
    </xf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191" fontId="14" fillId="0" borderId="0"/>
    <xf numFmtId="41" fontId="14" fillId="0" borderId="0" applyFont="0" applyFill="0" applyBorder="0" applyAlignment="0" applyProtection="0"/>
    <xf numFmtId="192" fontId="11" fillId="0" borderId="0" applyFont="0" applyFill="0" applyBorder="0" applyAlignment="0" applyProtection="0"/>
    <xf numFmtId="3" fontId="14" fillId="0" borderId="0" applyFont="0" applyFill="0" applyBorder="0" applyAlignment="0" applyProtection="0"/>
    <xf numFmtId="193" fontId="11" fillId="0" borderId="0"/>
    <xf numFmtId="0" fontId="23" fillId="0" borderId="0" applyNumberFormat="0" applyAlignment="0">
      <alignment horizontal="left"/>
    </xf>
    <xf numFmtId="0" fontId="24" fillId="0" borderId="0" applyNumberFormat="0" applyAlignment="0"/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14" fillId="0" borderId="0" applyFont="0" applyFill="0" applyBorder="0" applyAlignment="0" applyProtection="0"/>
    <xf numFmtId="15" fontId="26" fillId="0" borderId="0"/>
    <xf numFmtId="0" fontId="27" fillId="0" borderId="0" applyNumberFormat="0" applyAlignment="0">
      <alignment horizontal="left"/>
    </xf>
    <xf numFmtId="0" fontId="28" fillId="4" borderId="1"/>
    <xf numFmtId="197" fontId="11" fillId="0" borderId="0" applyFont="0" applyFill="0" applyBorder="0" applyAlignment="0" applyProtection="0"/>
    <xf numFmtId="0" fontId="14" fillId="0" borderId="0">
      <protection locked="0"/>
    </xf>
    <xf numFmtId="2" fontId="14" fillId="0" borderId="0" applyFont="0" applyFill="0" applyBorder="0" applyAlignment="0" applyProtection="0"/>
    <xf numFmtId="198" fontId="29" fillId="0" borderId="0">
      <alignment horizontal="right"/>
    </xf>
    <xf numFmtId="0" fontId="14" fillId="0" borderId="0"/>
    <xf numFmtId="38" fontId="28" fillId="5" borderId="0" applyNumberFormat="0" applyBorder="0" applyAlignment="0" applyProtection="0"/>
    <xf numFmtId="0" fontId="30" fillId="0" borderId="0">
      <alignment horizontal="left"/>
    </xf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0" fontId="28" fillId="6" borderId="1" applyNumberFormat="0" applyBorder="0" applyAlignment="0" applyProtection="0"/>
    <xf numFmtId="199" fontId="6" fillId="7" borderId="0"/>
    <xf numFmtId="0" fontId="21" fillId="8" borderId="0" applyNumberFormat="0" applyFont="0" applyBorder="0" applyAlignment="0" applyProtection="0">
      <alignment horizontal="right"/>
    </xf>
    <xf numFmtId="38" fontId="33" fillId="0" borderId="0"/>
    <xf numFmtId="38" fontId="34" fillId="0" borderId="0"/>
    <xf numFmtId="38" fontId="35" fillId="0" borderId="0"/>
    <xf numFmtId="38" fontId="21" fillId="0" borderId="0"/>
    <xf numFmtId="0" fontId="29" fillId="0" borderId="0"/>
    <xf numFmtId="0" fontId="29" fillId="0" borderId="0"/>
    <xf numFmtId="0" fontId="10" fillId="0" borderId="0" applyFont="0" applyFill="0">
      <alignment horizontal="fill"/>
    </xf>
    <xf numFmtId="199" fontId="6" fillId="9" borderId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36" fillId="0" borderId="16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11" fillId="0" borderId="0"/>
    <xf numFmtId="37" fontId="37" fillId="0" borderId="0"/>
    <xf numFmtId="39" fontId="6" fillId="0" borderId="0"/>
    <xf numFmtId="0" fontId="11" fillId="0" borderId="0"/>
    <xf numFmtId="0" fontId="38" fillId="0" borderId="0"/>
    <xf numFmtId="192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17" applyNumberFormat="0" applyBorder="0"/>
    <xf numFmtId="0" fontId="28" fillId="5" borderId="1"/>
    <xf numFmtId="205" fontId="39" fillId="0" borderId="0"/>
    <xf numFmtId="0" fontId="26" fillId="0" borderId="0" applyNumberFormat="0" applyFont="0" applyFill="0" applyBorder="0" applyAlignment="0" applyProtection="0">
      <alignment horizontal="left"/>
    </xf>
    <xf numFmtId="206" fontId="6" fillId="0" borderId="0" applyNumberFormat="0" applyFill="0" applyBorder="0" applyAlignment="0" applyProtection="0">
      <alignment horizontal="left"/>
    </xf>
    <xf numFmtId="0" fontId="20" fillId="0" borderId="0" applyNumberFormat="0" applyFill="0" applyBorder="0" applyAlignment="0" applyProtection="0"/>
    <xf numFmtId="0" fontId="40" fillId="10" borderId="0" applyNumberFormat="0"/>
    <xf numFmtId="0" fontId="41" fillId="0" borderId="1">
      <alignment horizontal="center"/>
    </xf>
    <xf numFmtId="0" fontId="41" fillId="0" borderId="0">
      <alignment horizontal="center" vertical="center"/>
    </xf>
    <xf numFmtId="0" fontId="42" fillId="11" borderId="0" applyNumberFormat="0" applyFill="0">
      <alignment horizontal="left" vertical="center"/>
    </xf>
    <xf numFmtId="0" fontId="36" fillId="0" borderId="0"/>
    <xf numFmtId="40" fontId="43" fillId="0" borderId="0" applyBorder="0">
      <alignment horizontal="right"/>
    </xf>
    <xf numFmtId="0" fontId="14" fillId="0" borderId="18" applyNumberFormat="0" applyFont="0" applyFill="0" applyAlignment="0" applyProtection="0"/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 applyNumberFormat="0" applyFill="0" applyBorder="0" applyAlignment="0" applyProtection="0"/>
    <xf numFmtId="0" fontId="8" fillId="0" borderId="0" applyFill="0" applyBorder="0" applyAlignment="0"/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11" fillId="0" borderId="0"/>
    <xf numFmtId="9" fontId="29" fillId="0" borderId="1">
      <alignment horizontal="center" shrinkToFit="1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4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0" fontId="10" fillId="0" borderId="0"/>
    <xf numFmtId="0" fontId="14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0" fontId="14" fillId="0" borderId="0" applyFont="0" applyFill="0" applyBorder="0" applyAlignment="0" applyProtection="0"/>
    <xf numFmtId="192" fontId="14" fillId="0" borderId="1" applyNumberFormat="0"/>
    <xf numFmtId="0" fontId="50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0" fontId="52" fillId="0" borderId="0"/>
    <xf numFmtId="0" fontId="6" fillId="0" borderId="0"/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2" borderId="1" xfId="0" applyNumberFormat="1" applyFont="1" applyFill="1" applyBorder="1">
      <alignment vertical="center"/>
    </xf>
    <xf numFmtId="177" fontId="0" fillId="0" borderId="1" xfId="0" applyNumberFormat="1" applyFont="1" applyBorder="1">
      <alignment vertical="center"/>
    </xf>
    <xf numFmtId="177" fontId="0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1" xfId="0" applyFont="1" applyFill="1" applyBorder="1">
      <alignment vertical="center"/>
    </xf>
    <xf numFmtId="0" fontId="54" fillId="0" borderId="1" xfId="0" applyFont="1" applyBorder="1">
      <alignment vertical="center"/>
    </xf>
    <xf numFmtId="176" fontId="54" fillId="0" borderId="1" xfId="0" applyNumberFormat="1" applyFont="1" applyBorder="1">
      <alignment vertical="center"/>
    </xf>
    <xf numFmtId="177" fontId="54" fillId="0" borderId="1" xfId="0" applyNumberFormat="1" applyFont="1" applyBorder="1">
      <alignment vertical="center"/>
    </xf>
    <xf numFmtId="177" fontId="54" fillId="2" borderId="1" xfId="0" applyNumberFormat="1" applyFont="1" applyFill="1" applyBorder="1">
      <alignment vertical="center"/>
    </xf>
    <xf numFmtId="0" fontId="53" fillId="0" borderId="19" xfId="0" applyFont="1" applyBorder="1" applyAlignment="1">
      <alignment horizontal="center" vertical="center"/>
    </xf>
    <xf numFmtId="176" fontId="53" fillId="0" borderId="19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53" fillId="0" borderId="20" xfId="0" applyNumberFormat="1" applyFont="1" applyBorder="1" applyAlignment="1">
      <alignment horizontal="center" vertical="center" wrapText="1"/>
    </xf>
    <xf numFmtId="176" fontId="54" fillId="0" borderId="8" xfId="0" applyNumberFormat="1" applyFont="1" applyBorder="1">
      <alignment vertical="center"/>
    </xf>
    <xf numFmtId="0" fontId="54" fillId="3" borderId="1" xfId="0" applyFont="1" applyFill="1" applyBorder="1">
      <alignment vertical="center"/>
    </xf>
    <xf numFmtId="176" fontId="54" fillId="3" borderId="1" xfId="0" applyNumberFormat="1" applyFont="1" applyFill="1" applyBorder="1">
      <alignment vertical="center"/>
    </xf>
    <xf numFmtId="177" fontId="54" fillId="3" borderId="1" xfId="0" applyNumberFormat="1" applyFont="1" applyFill="1" applyBorder="1">
      <alignment vertical="center"/>
    </xf>
    <xf numFmtId="0" fontId="53" fillId="2" borderId="3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center" vertical="center"/>
    </xf>
    <xf numFmtId="0" fontId="53" fillId="2" borderId="19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176" fontId="3" fillId="2" borderId="12" xfId="0" applyNumberFormat="1" applyFont="1" applyFill="1" applyBorder="1">
      <alignment vertical="center"/>
    </xf>
    <xf numFmtId="176" fontId="56" fillId="2" borderId="12" xfId="0" applyNumberFormat="1" applyFont="1" applyFill="1" applyBorder="1">
      <alignment vertical="center"/>
    </xf>
    <xf numFmtId="177" fontId="56" fillId="2" borderId="12" xfId="0" applyNumberFormat="1" applyFont="1" applyFill="1" applyBorder="1">
      <alignment vertical="center"/>
    </xf>
    <xf numFmtId="176" fontId="3" fillId="2" borderId="21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/>
    </xf>
    <xf numFmtId="177" fontId="54" fillId="0" borderId="13" xfId="0" applyNumberFormat="1" applyFont="1" applyBorder="1">
      <alignment vertical="center"/>
    </xf>
    <xf numFmtId="176" fontId="56" fillId="2" borderId="22" xfId="0" applyNumberFormat="1" applyFont="1" applyFill="1" applyBorder="1">
      <alignment vertical="center"/>
    </xf>
    <xf numFmtId="180" fontId="3" fillId="2" borderId="21" xfId="0" applyNumberFormat="1" applyFont="1" applyFill="1" applyBorder="1">
      <alignment vertical="center"/>
    </xf>
    <xf numFmtId="0" fontId="59" fillId="0" borderId="0" xfId="631" applyFont="1"/>
    <xf numFmtId="0" fontId="59" fillId="0" borderId="0" xfId="631" applyFont="1" applyBorder="1" applyAlignment="1">
      <alignment horizontal="right"/>
    </xf>
    <xf numFmtId="0" fontId="59" fillId="0" borderId="0" xfId="631" applyFont="1" applyBorder="1" applyAlignment="1"/>
    <xf numFmtId="0" fontId="60" fillId="0" borderId="3" xfId="631" applyFont="1" applyBorder="1" applyAlignment="1">
      <alignment horizontal="center" vertical="center" wrapText="1"/>
    </xf>
    <xf numFmtId="0" fontId="60" fillId="0" borderId="4" xfId="631" applyFont="1" applyBorder="1" applyAlignment="1">
      <alignment horizontal="center" vertical="center" wrapText="1"/>
    </xf>
    <xf numFmtId="0" fontId="60" fillId="0" borderId="4" xfId="631" applyFont="1" applyBorder="1" applyAlignment="1">
      <alignment horizontal="center" vertical="center"/>
    </xf>
    <xf numFmtId="0" fontId="60" fillId="0" borderId="19" xfId="631" applyFont="1" applyBorder="1" applyAlignment="1">
      <alignment horizontal="center" vertical="center"/>
    </xf>
    <xf numFmtId="0" fontId="60" fillId="0" borderId="19" xfId="631" applyFont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176" fontId="0" fillId="3" borderId="1" xfId="0" applyNumberFormat="1" applyFont="1" applyFill="1" applyBorder="1">
      <alignment vertical="center"/>
    </xf>
    <xf numFmtId="0" fontId="6" fillId="0" borderId="0" xfId="631" applyFont="1" applyAlignment="1"/>
    <xf numFmtId="0" fontId="61" fillId="0" borderId="0" xfId="631" applyFont="1"/>
    <xf numFmtId="0" fontId="6" fillId="0" borderId="0" xfId="631" applyFont="1"/>
    <xf numFmtId="0" fontId="6" fillId="0" borderId="0" xfId="631" applyFont="1" applyAlignment="1">
      <alignment horizontal="center"/>
    </xf>
    <xf numFmtId="0" fontId="60" fillId="0" borderId="20" xfId="63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177" fontId="0" fillId="0" borderId="12" xfId="0" applyNumberFormat="1" applyFont="1" applyBorder="1">
      <alignment vertical="center"/>
    </xf>
    <xf numFmtId="0" fontId="0" fillId="0" borderId="10" xfId="0" applyBorder="1">
      <alignment vertical="center"/>
    </xf>
    <xf numFmtId="180" fontId="0" fillId="0" borderId="12" xfId="0" applyNumberFormat="1" applyFont="1" applyBorder="1">
      <alignment vertical="center"/>
    </xf>
    <xf numFmtId="180" fontId="0" fillId="0" borderId="1" xfId="0" applyNumberFormat="1" applyFont="1" applyBorder="1">
      <alignment vertical="center"/>
    </xf>
    <xf numFmtId="180" fontId="0" fillId="3" borderId="1" xfId="0" applyNumberFormat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2" borderId="0" xfId="0" applyFill="1">
      <alignment vertical="center"/>
    </xf>
    <xf numFmtId="0" fontId="57" fillId="0" borderId="0" xfId="631" applyFont="1" applyAlignment="1">
      <alignment horizontal="center"/>
    </xf>
    <xf numFmtId="0" fontId="6" fillId="0" borderId="0" xfId="631" applyFont="1" applyAlignment="1">
      <alignment horizontal="center"/>
    </xf>
    <xf numFmtId="176" fontId="63" fillId="0" borderId="6" xfId="0" applyNumberFormat="1" applyFont="1" applyBorder="1" applyAlignment="1">
      <alignment horizontal="center" vertical="center" wrapText="1"/>
    </xf>
    <xf numFmtId="176" fontId="63" fillId="0" borderId="23" xfId="0" applyNumberFormat="1" applyFont="1" applyBorder="1" applyAlignment="1">
      <alignment horizontal="center" vertical="center" wrapText="1"/>
    </xf>
    <xf numFmtId="176" fontId="63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632">
    <cellStyle name="??" xfId="4"/>
    <cellStyle name="?? [0]" xfId="5"/>
    <cellStyle name="??_0N-HANDLING " xfId="6"/>
    <cellStyle name="@_text" xfId="7"/>
    <cellStyle name="_(中企华)审计评估联合申报明细表.V1" xfId="8"/>
    <cellStyle name="_CBRE明细表" xfId="9"/>
    <cellStyle name="_ET_STYLE_NoName_00_" xfId="10"/>
    <cellStyle name="_KPMG original version" xfId="11"/>
    <cellStyle name="_KPMG original version_(中企华)审计评估联合申报明细表.V1" xfId="12"/>
    <cellStyle name="_KPMG original version_附件1：审计评估联合申报明细表" xfId="13"/>
    <cellStyle name="_long term loan - others 300504" xfId="14"/>
    <cellStyle name="_long term loan - others 300504_(中企华)审计评估联合申报明细表.V1" xfId="15"/>
    <cellStyle name="_long term loan - others 300504_KPMG original version" xfId="16"/>
    <cellStyle name="_long term loan - others 300504_KPMG original version_(中企华)审计评估联合申报明细表.V1" xfId="17"/>
    <cellStyle name="_long term loan - others 300504_KPMG original version_附件1：审计评估联合申报明细表" xfId="18"/>
    <cellStyle name="_long term loan - others 300504_Shenhua PBC package 050530" xfId="19"/>
    <cellStyle name="_long term loan - others 300504_Shenhua PBC package 050530_(中企华)审计评估联合申报明细表.V1" xfId="20"/>
    <cellStyle name="_long term loan - others 300504_Shenhua PBC package 050530_附件1：审计评估联合申报明细表" xfId="21"/>
    <cellStyle name="_long term loan - others 300504_附件1：审计评估联合申报明细表" xfId="22"/>
    <cellStyle name="_long term loan - others 300504_审计调查表.V3" xfId="23"/>
    <cellStyle name="_Part III.200406.Loan and Liabilities details.(Site Name)" xfId="24"/>
    <cellStyle name="_Part III.200406.Loan and Liabilities details.(Site Name)_(中企华)审计评估联合申报明细表.V1" xfId="25"/>
    <cellStyle name="_Part III.200406.Loan and Liabilities details.(Site Name)_KPMG original version" xfId="26"/>
    <cellStyle name="_Part III.200406.Loan and Liabilities details.(Site Name)_KPMG original version_(中企华)审计评估联合申报明细表.V1" xfId="27"/>
    <cellStyle name="_Part III.200406.Loan and Liabilities details.(Site Name)_KPMG original version_附件1：审计评估联合申报明细表" xfId="28"/>
    <cellStyle name="_Part III.200406.Loan and Liabilities details.(Site Name)_Shenhua PBC package 050530" xfId="29"/>
    <cellStyle name="_Part III.200406.Loan and Liabilities details.(Site Name)_Shenhua PBC package 050530_(中企华)审计评估联合申报明细表.V1" xfId="30"/>
    <cellStyle name="_Part III.200406.Loan and Liabilities details.(Site Name)_Shenhua PBC package 050530_附件1：审计评估联合申报明细表" xfId="31"/>
    <cellStyle name="_Part III.200406.Loan and Liabilities details.(Site Name)_附件1：审计评估联合申报明细表" xfId="32"/>
    <cellStyle name="_Part III.200406.Loan and Liabilities details.(Site Name)_审计调查表.V3" xfId="33"/>
    <cellStyle name="_Shenhua PBC package 050530" xfId="34"/>
    <cellStyle name="_Shenhua PBC package 050530_(中企华)审计评估联合申报明细表.V1" xfId="35"/>
    <cellStyle name="_Shenhua PBC package 050530_附件1：审计评估联合申报明细表" xfId="36"/>
    <cellStyle name="_东厦北工行--金禧花园金楠小区2幢102号房、地下室40号车位（抵押，比较+收益法）" xfId="37"/>
    <cellStyle name="_房屋建筑评估申报表" xfId="38"/>
    <cellStyle name="_附件1：审计评估联合申报明细表" xfId="39"/>
    <cellStyle name="_农行金凤--嘉顿小镇花园西区15幢1117、1118号房（抵押，比较+收益法）" xfId="40"/>
    <cellStyle name="_农行金凤--嘉顿小镇花园小区20幢1803、1804号房（抵押，比较+收益法）" xfId="41"/>
    <cellStyle name="_农行金凤--阳光海岸花园6区11幢902号房（抵押、权重）" xfId="42"/>
    <cellStyle name="_农行金海--郭淑坤：长平路150号（华林苑）1幢701号房" xfId="43"/>
    <cellStyle name="_审计调查表.V3" xfId="44"/>
    <cellStyle name="_市场法(抵押多层2013)" xfId="45"/>
    <cellStyle name="_文函专递0211-施工企业调查表（附件）" xfId="46"/>
    <cellStyle name="_中国银行个人贷款业务抵押物评估明细表（评估公司每月提供）" xfId="47"/>
    <cellStyle name="{Comma [0]}" xfId="48"/>
    <cellStyle name="{Comma}" xfId="49"/>
    <cellStyle name="{Date}" xfId="50"/>
    <cellStyle name="{Month}" xfId="51"/>
    <cellStyle name="{Percent}" xfId="52"/>
    <cellStyle name="{Thousand [0]}" xfId="53"/>
    <cellStyle name="{Thousand}" xfId="54"/>
    <cellStyle name="{Z'0000(1 dec)}" xfId="55"/>
    <cellStyle name="{Z'0000(4 dec)}" xfId="56"/>
    <cellStyle name="0,0_x000d_&#10;NA_x000d_&#10;" xfId="57"/>
    <cellStyle name="AeE­ [0]_INQUIRY ¿μ¾÷AßAø " xfId="58"/>
    <cellStyle name="AeE­_INQUIRY ¿μ¾÷AßAø " xfId="59"/>
    <cellStyle name="args.style" xfId="60"/>
    <cellStyle name="AÞ¸¶ [0]_INQUIRY ¿?¾÷AßAø " xfId="61"/>
    <cellStyle name="AÞ¸¶_INQUIRY ¿?¾÷AßAø " xfId="62"/>
    <cellStyle name="C?AØ_¿?¾÷CoE² " xfId="63"/>
    <cellStyle name="C￥AØ_¿μ¾÷CoE² " xfId="64"/>
    <cellStyle name="Calc Currency (0)" xfId="65"/>
    <cellStyle name="category" xfId="66"/>
    <cellStyle name="ColLevel_0" xfId="67"/>
    <cellStyle name="Column Headings" xfId="68"/>
    <cellStyle name="Column$Headings" xfId="69"/>
    <cellStyle name="Column_Title" xfId="70"/>
    <cellStyle name="Comma  - Style1" xfId="71"/>
    <cellStyle name="Comma  - Style2" xfId="72"/>
    <cellStyle name="Comma  - Style3" xfId="73"/>
    <cellStyle name="Comma  - Style4" xfId="74"/>
    <cellStyle name="Comma  - Style5" xfId="75"/>
    <cellStyle name="Comma  - Style6" xfId="76"/>
    <cellStyle name="Comma  - Style7" xfId="77"/>
    <cellStyle name="Comma  - Style8" xfId="78"/>
    <cellStyle name="Comma [0]_laroux" xfId="79"/>
    <cellStyle name="Comma_02(2003.12.31 PBC package.040304)" xfId="80"/>
    <cellStyle name="Comma0" xfId="81"/>
    <cellStyle name="comma-d" xfId="82"/>
    <cellStyle name="Copied" xfId="83"/>
    <cellStyle name="COST1" xfId="84"/>
    <cellStyle name="Currency [0]_353HHC" xfId="85"/>
    <cellStyle name="Currency_353HHC" xfId="86"/>
    <cellStyle name="Currency0" xfId="87"/>
    <cellStyle name="Date" xfId="88"/>
    <cellStyle name="Entered" xfId="89"/>
    <cellStyle name="entry box" xfId="90"/>
    <cellStyle name="Euro" xfId="91"/>
    <cellStyle name="e鯪9Y_x000b_" xfId="92"/>
    <cellStyle name="Fixed" xfId="93"/>
    <cellStyle name="Format Number Column" xfId="94"/>
    <cellStyle name="gcd" xfId="95"/>
    <cellStyle name="Grey" xfId="96"/>
    <cellStyle name="HEADER" xfId="97"/>
    <cellStyle name="Header1" xfId="98"/>
    <cellStyle name="Header2" xfId="99"/>
    <cellStyle name="Heading 1" xfId="100"/>
    <cellStyle name="Heading 2" xfId="101"/>
    <cellStyle name="Input [yellow]" xfId="102"/>
    <cellStyle name="Input Cells" xfId="103"/>
    <cellStyle name="InputArea" xfId="104"/>
    <cellStyle name="KPMG Heading 1" xfId="105"/>
    <cellStyle name="KPMG Heading 2" xfId="106"/>
    <cellStyle name="KPMG Heading 3" xfId="107"/>
    <cellStyle name="KPMG Heading 4" xfId="108"/>
    <cellStyle name="KPMG Normal" xfId="109"/>
    <cellStyle name="KPMG Normal Text" xfId="110"/>
    <cellStyle name="Lines Fill" xfId="111"/>
    <cellStyle name="Linked Cells" xfId="112"/>
    <cellStyle name="Milliers [0]_!!!GO" xfId="113"/>
    <cellStyle name="Milliers_!!!GO" xfId="114"/>
    <cellStyle name="Model" xfId="115"/>
    <cellStyle name="Monétaire [0]_!!!GO" xfId="116"/>
    <cellStyle name="Monétaire_!!!GO" xfId="117"/>
    <cellStyle name="New Times Roman" xfId="118"/>
    <cellStyle name="no dec" xfId="119"/>
    <cellStyle name="Normal - Style1" xfId="120"/>
    <cellStyle name="Normal_0105第二套审计报表定稿" xfId="121"/>
    <cellStyle name="Normalny_Arkusz1" xfId="122"/>
    <cellStyle name="Œ…‹æØ‚è [0.00]_Region Orders (2)" xfId="123"/>
    <cellStyle name="Œ…‹æØ‚è_Region Orders (2)" xfId="124"/>
    <cellStyle name="per.style" xfId="125"/>
    <cellStyle name="Percent [2]" xfId="126"/>
    <cellStyle name="Percent_PICC package Sept2002 (V120021005)1" xfId="127"/>
    <cellStyle name="PERCENTAGE" xfId="128"/>
    <cellStyle name="Prefilled" xfId="129"/>
    <cellStyle name="pricing" xfId="130"/>
    <cellStyle name="PSChar" xfId="131"/>
    <cellStyle name="RevList" xfId="132"/>
    <cellStyle name="RowLevel_0" xfId="133"/>
    <cellStyle name="Sheet Head" xfId="134"/>
    <cellStyle name="style" xfId="135"/>
    <cellStyle name="style1" xfId="136"/>
    <cellStyle name="style2" xfId="137"/>
    <cellStyle name="subhead" xfId="138"/>
    <cellStyle name="Subtotal" xfId="139"/>
    <cellStyle name="Total" xfId="140"/>
    <cellStyle name="百分比 2" xfId="2"/>
    <cellStyle name="差_2014-10-17-移动通信集团-深源美庭" xfId="141"/>
    <cellStyle name="差_2014-7-10、15-桂花园中行-（金平区广厦住宅区桂花园20、21幢101、102、201、202号房，长江路信宝大厦702号房，中泰花园26-27，31-32幢26幢201号房）-（抵押、比较）" xfId="142"/>
    <cellStyle name="差_Book1" xfId="143"/>
    <cellStyle name="差_Book1_2014-7-10、15-桂花园中行-（金平区广厦住宅区桂花园20、21幢101、102、201、202号房，长江路信宝大厦702号房，中泰花园26-27，31-32幢26幢201号房）-（抵押、比较）" xfId="144"/>
    <cellStyle name="差_Book1_潮南农行--潮南区裕永纺织厂-潮南区峡山街道洋内居委咬寮前洋二幢厂房（抵押、比较、收益）" xfId="145"/>
    <cellStyle name="差_Book1_潮南农行--东鸿实业--潮南区和惠路段陇田镇东波居委中桥边新鸿大厦 酒店项目（抵押、比较、收益）少" xfId="146"/>
    <cellStyle name="差_Book1_潮南农行--广东佳太子潮南区仙城镇）深溪居委梦龄学校西侧厂房、办公楼（基准、成本+收益）" xfId="147"/>
    <cellStyle name="差_Book1_潮南农行--明华盛制衣--潮南区陇田镇兴陇居委会廉尖尾厂房（抵押、比较、收益）高" xfId="148"/>
    <cellStyle name="差_Book1_潮南农行--雅倩（正通发展）--峡山长虹路南（九项）按建基面积" xfId="149"/>
    <cellStyle name="差_Book1_潮南中行--锋燕发服饰--峡山街道环美路79号" xfId="150"/>
    <cellStyle name="差_Book1_潮南中行--金银海刺绣-峡山董塘居委金城工业区第一栋二项房地产项目（抵押、比较、收益）写报告" xfId="151"/>
    <cellStyle name="差_Book1_潮南中行--连若玲--碧霞庄北区二项铺面" xfId="152"/>
    <cellStyle name="差_Book1_潮南中行--伦记-两英铺面、阳光海岸住宅" xfId="153"/>
    <cellStyle name="差_Book1_潮南中行--明发织造-两英镇新厝社区东英路西（基准、成本）" xfId="154"/>
    <cellStyle name="差_Book1_潮南中行--飘诗胸围--峡山街道董塘居委工业区内房地产项目（抵押、比较、收益）" xfId="155"/>
    <cellStyle name="差_Book1_潮南中行--新恒兴织造--潮南区两英镇两英西陇居委司神路东洋6、8号） 坐南向北（基准、成本）" xfId="156"/>
    <cellStyle name="差_Book1_潮南中行--颜氏织造--峡山街道拱桥水尾洋三项（基准、成本）续2010.9" xfId="157"/>
    <cellStyle name="差_Book1_潮南中行--长信织造-两英镇古厝居委中学面前龙岭路西畔六项（基准、成本）续12.1月（续原稿）" xfId="158"/>
    <cellStyle name="差_Book1_潮南中行--钟健龙--阳光海岸花园1区4幢1501、1601号房及地下室378、379号车位" xfId="159"/>
    <cellStyle name="差_Book1_潮南中行--钟松钦-两英伊班路服装--潮南区两英镇永丰居委三座厝西洋（抵押、基准）" xfId="160"/>
    <cellStyle name="差_Book1_潮南中行--钟振亮-潮南区振业实业有限---两英镇古厝社区龙岭洋二项厂房（抵押、比较、收益）写报告" xfId="161"/>
    <cellStyle name="差_Book1_潮南中行--周昭云--南极星彩印--潮南区峡山街道南里居委后洋（峡山街道第二工业区）（抵押、基准）" xfId="162"/>
    <cellStyle name="差_Book1_潮阳农行--郭暹鹏--泰安华庭西区1幢1802号房（比较、收益法，抵押）" xfId="163"/>
    <cellStyle name="差_Book1_抵押价值明细表2013" xfId="164"/>
    <cellStyle name="差_Book1_抵押价值明细表2014" xfId="165"/>
    <cellStyle name="差_Book1_工行金樟--金银岛花园大厦1104号房等四项（抵押、比较）" xfId="166"/>
    <cellStyle name="差_Book1_工行金樟--金银岛花园大厦1104号房等四项（抵押、比较）_法院金平--联韩花园4幢401号房、安平路69号303号房（办案，比较）2017.4.27" xfId="167"/>
    <cellStyle name="差_Book1_工行金樟--龙湖区龙湖区朝阳庄海富大厦5-104号房" xfId="168"/>
    <cellStyle name="差_Book1_交行国新--锦泰花园别墅区67幢、高新区科技西路17号301房（抵押、比较）" xfId="169"/>
    <cellStyle name="差_Book1_交行同安--深圳市中孚怡泰--布吉镇上雪村六项房地产" xfId="170"/>
    <cellStyle name="差_Book1_交行同安--深圳市中孚怡泰--布吉镇上雪村六项房地产（阶段收益）" xfId="171"/>
    <cellStyle name="差_Book1_交行同安--深圳市中孚怡泰--布吉镇上雪村六项房地产（写报告）不包括税费" xfId="172"/>
    <cellStyle name="差_Book1_交行长银--潮华雅居15幢1501号房、地下室1512号车位" xfId="173"/>
    <cellStyle name="差_Book1_交易--锦龙厂房--春泽庄明珠花园龙珠苑（比较）确定" xfId="174"/>
    <cellStyle name="差_Book1_南澳农行--黄剑鸿--南澳县后宅镇金龙路157号路南 铺面" xfId="175"/>
    <cellStyle name="差_Book1_南澳农行--章汉腾--后宅镇后宅镇海滨路中段南丰大厦101号房铺面" xfId="176"/>
    <cellStyle name="差_Book1_南澳农行--章汉腾--后宅镇后宅镇海滨路中段南丰大厦101号房铺面_法院金平--联韩花园4幢401号房、安平路69号303号房（办案，比较）2017.4.27" xfId="177"/>
    <cellStyle name="差_Book1_农行大华--澄海区嘉盛园35幢一层02、03、04号" xfId="178"/>
    <cellStyle name="差_Book1_农行金凤--金碧庄东区35幢602号房" xfId="179"/>
    <cellStyle name="差_Book1_农行金凤--刘碧卿--碧霞庄中区13-15幢13幢701号房（抵押，比较+收益）权重" xfId="180"/>
    <cellStyle name="差_Book1_农行金凤--刘碧卿--碧霞庄中区13-15幢13幢701号房（抵押，比较+收益）权重_法院金平--联韩花园4幢401号房、安平路69号303号房（办案，比较）2017.4.27" xfId="181"/>
    <cellStyle name="差_Book1_农行金凤--龙湖区丰泽庄西区77,78幢1-105号房、2-105号房" xfId="182"/>
    <cellStyle name="差_Book1_农行金凤--龙湖区丽水西区18幢102号房、112、113、117号房" xfId="183"/>
    <cellStyle name="差_Book1_农行金海--金碧庄东区27幢602号房" xfId="184"/>
    <cellStyle name="差_Book1_农行金海--龙湖区朝阳庄南区10、11幢108号房、109号房" xfId="185"/>
    <cellStyle name="差_Book1_农行金海--唐标烈--金涛庄西区58幢505号房" xfId="186"/>
    <cellStyle name="差_Book1_下蓬信用社--春泽庄中区1幢2005、2006号房等七项（抵押、收益）" xfId="187"/>
    <cellStyle name="差_Book1_下蓬信用社--春泽庄中区1幢2005、2006号房等七项（抵押、收益）_法院金平--联韩花园4幢401号房、安平路69号303号房（办案，比较）2017.4.27" xfId="188"/>
    <cellStyle name="差_Book1_下蓬信用社--华尔花园2幢101号房、长平路130号4幢302号房（抵押、比较）" xfId="189"/>
    <cellStyle name="差_Book1_下蓬信用社--华尔花园2幢101号房、长平路130号4幢302号房（抵押、比较）_法院金平--联韩花园4幢401号房、安平路69号303号房（办案，比较）2017.4.27" xfId="190"/>
    <cellStyle name="差_Book1_中行金园--陈新武--潮南区陇田镇沙陇仙家沟厂房（抵押、比较、收益）高" xfId="191"/>
    <cellStyle name="差_Book1_中行金园--实得公司--十二项4.19" xfId="192"/>
    <cellStyle name="差_Book1_中行金园--周增标--峡山镇泗联管区河陂大道 厂房（基准、成本）" xfId="193"/>
    <cellStyle name="差_Book1_中行长平--汉通集团--南澳县后宅镇龙滨路南海阁大厦4项" xfId="194"/>
    <cellStyle name="差_潮南农行--潮南区峡山街道集祥路50号坐东向西（比较、抵押）" xfId="195"/>
    <cellStyle name="差_潮南农行--潮南区裕永纺织厂-潮南区峡山街道洋内居委咬寮前洋二幢厂房（抵押、比较、收益）" xfId="196"/>
    <cellStyle name="差_潮南农行--东鸿实业--潮南区和惠路段陇田镇东波居委中桥边新鸿大厦 酒店项目（抵押、比较、收益）少" xfId="197"/>
    <cellStyle name="差_潮南农行--广东佳太子潮南区仙城镇）深溪居委梦龄学校西侧厂房、办公楼（基准、成本+收益）" xfId="198"/>
    <cellStyle name="差_潮南农行--郭庆毫--嘉盛华南纺织商贸城首期甲区5幢05号一至五层" xfId="199"/>
    <cellStyle name="差_潮南农行--郭庆毫--阳光海岸花园6区5幢1003号房（抵押，比较+收益法）" xfId="200"/>
    <cellStyle name="差_潮南农行--明华盛制衣--潮南区陇田镇兴陇居委会廉尖尾厂房（抵押、比较、收益）高" xfId="201"/>
    <cellStyle name="差_潮南农行--雅倩（正通发展）--峡山长虹路南（九项）按建基面积" xfId="202"/>
    <cellStyle name="差_潮南中行-- 郭洲辉 峡山居委金光路南畔等五项（抵押、收益）续2013.7、2014.7" xfId="203"/>
    <cellStyle name="差_潮南中行-- 郭洲辉 峡山居委金光路南畔等五项（抵押、收益）续2013.7、2014.7_法院金平--联韩花园4幢401号房、安平路69号303号房（办案，比较）2017.4.27" xfId="204"/>
    <cellStyle name="差_潮南中行--蔡楚明--陈店镇沟湖居委会镇政府西侧新湖一街商住楼（129、131号）（递增收益法）" xfId="205"/>
    <cellStyle name="差_潮南中行--蔡楚明--陈店镇沟湖居委会镇政府西侧新湖一街商住楼（129、131号）（递增收益法）_法院金平--联韩花园4幢401号房、安平路69号303号房（办案，比较）2017.4.27" xfId="206"/>
    <cellStyle name="差_潮南中行--蔡汉吉--嘉盛豪庭华南住宅第一期09幢01层01之一、之二号房（抵押、比较）" xfId="207"/>
    <cellStyle name="差_潮南中行--蔡汉吉--嘉盛豪庭华南住宅第一期09幢01层01之一、之二号房（抵押、比较）_法院金平--联韩花园4幢401号房、安平路69号303号房（办案，比较）2017.4.27" xfId="208"/>
    <cellStyle name="差_潮南中行--蔡如明--万泰春天3幢401号房（抵押，比较+收益法）" xfId="209"/>
    <cellStyle name="差_潮南中行--陈店镇湖光路227、229、231号、汕头君悦华庭4幢1604号房（抵押、基准）" xfId="210"/>
    <cellStyle name="差_潮南中行--陈店镇湖光路227、229、231号、汕头君悦华庭4幢1604号房（抵押、基准）_法院金平--联韩花园4幢401号房、安平路69号303号房（办案，比较）2017.4.27" xfId="211"/>
    <cellStyle name="差_潮南中行--锋燕发服饰--峡山街道环美路79号" xfId="212"/>
    <cellStyle name="差_潮南中行--金银海刺绣-峡山董塘居委金城工业区第一栋二项房地产项目（抵押、比较、收益）写报告" xfId="213"/>
    <cellStyle name="差_潮南中行--连若玲--碧霞庄北区二项铺面" xfId="214"/>
    <cellStyle name="差_潮南中行--伦记-两英铺面、阳光海岸住宅" xfId="215"/>
    <cellStyle name="差_潮南中行--明发织造-两英镇新厝社区东英路西（基准、成本）" xfId="216"/>
    <cellStyle name="差_潮南中行--飘诗胸围--峡山街道董塘居委工业区内房地产项目（抵押、比较、收益）" xfId="217"/>
    <cellStyle name="差_潮南中行--吴坤松--峡山街道桃溪丹凤路 二处商住用房（比较、抵押、收益递增）1" xfId="218"/>
    <cellStyle name="差_潮南中行--吴坤松--峡山街道桃溪丹凤路 二处商住用房（比较、抵押、收益递增）1_法院金平--联韩花园4幢401号房、安平路69号303号房（办案，比较）2017.4.27" xfId="219"/>
    <cellStyle name="差_潮南中行--吴镇武--胪岗镇上厝工业区 三项厂房（基准、成本+收益）" xfId="220"/>
    <cellStyle name="差_潮南中行--吴镇武--胪岗镇上厝工业区 三项厂房（基准、成本+收益）_法院金平--联韩花园4幢401号房、安平路69号303号房（办案，比较）2017.4.27" xfId="221"/>
    <cellStyle name="差_潮南中行--新恒兴织造--潮南区两英镇两英西陇居委司神路东洋6、8号） 坐南向北（基准、成本）" xfId="222"/>
    <cellStyle name="差_潮南中行--雅格--司马浦镇溪美朱村下咬兰洋 四幢厂房（抵押、基准2014）新" xfId="223"/>
    <cellStyle name="差_潮南中行--雅格--司马浦镇溪美朱村下咬兰洋 四幢厂房（抵押、基准2014）新_法院金平--联韩花园4幢401号房、安平路69号303号房（办案，比较）2017.4.27" xfId="224"/>
    <cellStyle name="差_潮南中行--颜氏织造--峡山街道拱桥水尾洋三项（基准、成本）续2010.9" xfId="225"/>
    <cellStyle name="差_潮南中行--杨清海、杨浩帆、杨浩滨--陈贵公路 三项（抵押、基准）" xfId="226"/>
    <cellStyle name="差_潮南中行--杨清海、杨浩帆、杨浩滨--陈贵公路 三项（抵押、基准）_法院金平--联韩花园4幢401号房、安平路69号303号房（办案，比较）2017.4.27" xfId="227"/>
    <cellStyle name="差_潮南中行--长信织造-两英镇古厝居委中学面前龙岭路西畔六项（基准、成本）续12.1月（续原稿）" xfId="228"/>
    <cellStyle name="差_潮南中行--钟健龙--阳光海岸花园1区4幢1501、1601号房及地下室378、379号车位" xfId="229"/>
    <cellStyle name="差_潮南中行--钟健龙--阳光海岸花园1区4幢1501、1601号房及地下室378、379号车位(2014)第024号" xfId="230"/>
    <cellStyle name="差_潮南中行--钟健龙--阳光海岸花园1区4幢1501、1601号房及地下室378、379号车位(2014)第024号_法院金平--联韩花园4幢401号房、安平路69号303号房（办案，比较）2017.4.27" xfId="231"/>
    <cellStyle name="差_潮南中行--钟松钦-两英伊班路服装--潮南区两英镇永丰居委三座厝西洋（抵押、基准）" xfId="232"/>
    <cellStyle name="差_潮南中行--钟振亮-潮南区振业实业有限---两英镇古厝社区龙岭洋二项厂房（抵押、比较、收益）写报告" xfId="233"/>
    <cellStyle name="差_潮南中行--周昭云--南极星彩印--潮南区峡山街道南里居委后洋（峡山街道第二工业区）（抵押、基准）" xfId="234"/>
    <cellStyle name="差_潮阳农行--郭暹鹏--泰安华庭西区1幢1802号房（比较、收益法，抵押）" xfId="235"/>
    <cellStyle name="差_澄海中行—（雍景苑1幢1104号）（比较）" xfId="236"/>
    <cellStyle name="差_抵押价值明细表2012" xfId="237"/>
    <cellStyle name="差_抵押价值明细表2013" xfId="238"/>
    <cellStyle name="差_抵押价值明细表2014" xfId="239"/>
    <cellStyle name="差_东里信用社—陈树鹏（宜都花园3幢1001号）（比较）" xfId="240"/>
    <cellStyle name="差_东厦北工行--金禧花园金楠小区2幢102号房、地下室40号车位（抵押，比较+收益法）" xfId="241"/>
    <cellStyle name="差_法院金平--联韩花园4幢401号房、安平路69号303号房（办案，比较）2017.4.27" xfId="242"/>
    <cellStyle name="差_佛山中行--君悦华庭3幢2103号房（抵押、比较）" xfId="243"/>
    <cellStyle name="差_佛山中行--君悦华庭3幢2103号房（抵押、比较）_法院金平--联韩花园4幢401号房、安平路69号303号房（办案，比较）2017.4.27" xfId="244"/>
    <cellStyle name="差_工行潮安--金碧庄别墅区81幢（抵押、比较）" xfId="245"/>
    <cellStyle name="差_工行潮安--金碧庄别墅区81幢（抵押、比较）_法院金平--联韩花园4幢401号房、安平路69号303号房（办案，比较）2017.4.27" xfId="246"/>
    <cellStyle name="差_工行潮安--李扬--龙眼园南区17幢601号房" xfId="247"/>
    <cellStyle name="差_工行翠茵--春泽庄北区6幢1904号房（按揭。比较）" xfId="248"/>
    <cellStyle name="差_工行翠茵--金涛庄东区80幢1,2层及夹层01号房、榕江路环碧花园113号铺面、丹阳庄西一区14幢302号房" xfId="249"/>
    <cellStyle name="差_工行翠茵--金涛庄东区80幢1,2层及夹层01号房、榕江路环碧花园113号铺面、丹阳庄西一区14幢302号房_法院金平--联韩花园4幢401号房、安平路69号303号房（办案，比较）2017.4.27" xfId="250"/>
    <cellStyle name="差_工行翠茵--金银岛花园村香榭公寓2幢1504、1604号房,178-179号车位；丽水庄西区40幢501号房" xfId="251"/>
    <cellStyle name="差_工行翠茵--金银岛花园村香榭公寓2幢1504、1604号房,178-179号车位；丽水庄西区40幢501号房_法院金平--联韩花园4幢401号房、安平路69号303号房（办案，比较）2017.4.27" xfId="252"/>
    <cellStyle name="差_工行翠茵--康小华--五项目" xfId="253"/>
    <cellStyle name="差_工行翠茵--泰安华庭东区17幢1201、1301号房" xfId="254"/>
    <cellStyle name="差_工行翠茵--星洲家园1-4幢4幢101、201号房" xfId="255"/>
    <cellStyle name="差_工行高新--味倍加食品--富贵华菀大厦1梯1901号房、地下室09号车位（抵押.比较）" xfId="256"/>
    <cellStyle name="差_工行高新--味倍加食品--天华美地3号半地下室330、333、334、373号车位（抵押，比较+收益法）" xfId="257"/>
    <cellStyle name="差_工行高新--味倍加食品--天华美地3号半地下室330、333、334、373号车位（抵押，比较+收益法）_法院金平--联韩花园4幢401号房、安平路69号303号房（办案，比较）2017.4.27" xfId="258"/>
    <cellStyle name="差_工行高新--味倍加食品--天华美地6、7幢6幢206号房（抵押，比较+收益法）" xfId="259"/>
    <cellStyle name="差_工行高新--味倍加食品--天华美地商住楼23幢601、602、701、702、703、704号房（抵押.比较）" xfId="260"/>
    <cellStyle name="差_工行高新--味倍加食品--天华美地商住楼9幢1706、1806及天面06号房复式（抵押，比较+收益法）" xfId="261"/>
    <cellStyle name="差_工行高新--翁总--天华美地商住楼23幢601、602701、702、703、704号房（抵押.比较）" xfId="262"/>
    <cellStyle name="差_工行韩江--叶贤胜--外马路95号信逸雅园4幢1509号房" xfId="263"/>
    <cellStyle name="差_工行金凤--陈泽楷-丽水庄东区16、18幢301、201、202及车位号房（比较、收益法，抵押）权重" xfId="264"/>
    <cellStyle name="差_工行金湖--邓华珍--天华美地15幢16号房、地下室235-236号车位（抵押，比较+收益法）" xfId="265"/>
    <cellStyle name="差_工行金湖--邓华珍--天华美地15幢16号房、地下室235-236号车位（抵押，比较+收益法）_法院金平--联韩花园4幢401号房、安平路69号303号房（办案，比较）2017.4.27" xfId="266"/>
    <cellStyle name="差_工行金湖--金泰庄北区57幢1-4层（比较。收益）" xfId="267"/>
    <cellStyle name="差_工行金湖--连小湧--金新路125号306号房" xfId="268"/>
    <cellStyle name="差_工行金湖--泰安华庭东区18幢202号房" xfId="269"/>
    <cellStyle name="差_工行金樟--龙湖区龙湖区朝阳庄海富大厦5-104号房" xfId="270"/>
    <cellStyle name="差_公允价值明细表2014" xfId="271"/>
    <cellStyle name="差_广发行珠池--丰泽庄蓝堡国际公寓1幢1208号房（抵押，比较+收益法）" xfId="272"/>
    <cellStyle name="差_广发行珠池--阳光海岸花园5区17幢205房（抵押，比较+收益法）" xfId="273"/>
    <cellStyle name="差_广发银行长平--龙溪路8号新景花园17幢501号房" xfId="274"/>
    <cellStyle name="差_广发银行长平--吴瑛--柏嘉半岛花园11幢205号房（抵押.比较）" xfId="275"/>
    <cellStyle name="差_广发银行长平--吴瑛--阳光海岸花园6区16幢304、404房复式（按揭，比较+收益法）" xfId="276"/>
    <cellStyle name="差_广发银行长平支行--陈卓城5项（2015.4.30）" xfId="277"/>
    <cellStyle name="差_广发银行长平支行--陈卓城5项（2015.4.30）_法院金平--联韩花园4幢401号房、安平路69号303号房（办案，比较）2017.4.27" xfId="278"/>
    <cellStyle name="差_广发银行珠池项目--许德章（2015.1.20）" xfId="279"/>
    <cellStyle name="差_广发银行珠池项目--许德章（2015.1.20）_法院金平--联韩花园4幢401号房、安平路69号303号房（办案，比较）2017.4.27" xfId="280"/>
    <cellStyle name="差_华兴银行--金银岛花园村复式别墅北座F6房（抵押，比较+收益法）" xfId="281"/>
    <cellStyle name="差_华兴银行--李辉--金禧花园金楠小区14幢303号房" xfId="282"/>
    <cellStyle name="差_华兴银行--李辉--金禧花园金楠小区14幢303号房_法院金平--联韩花园4幢401号房、安平路69号303号房（办案，比较）2017.4.27" xfId="283"/>
    <cellStyle name="差_华兴银行--叶雪贤--星光华庭5幢3004房（比较、收益法，抵押）" xfId="284"/>
    <cellStyle name="差_华兴银行--叶雪贤--星光华庭5幢3004房（比较、收益法，抵押）_法院金平--联韩花园4幢401号房、安平路69号303号房（办案，比较）2017.4.27" xfId="285"/>
    <cellStyle name="差_交行滨港--陈晓阳--金龙大厦A、B幢A幢401号房" xfId="286"/>
    <cellStyle name="差_交行滨港--陈晓阳--金龙大厦A、B幢A幢401号房_法院金平--联韩花园4幢401号房、安平路69号303号房（办案，比较）2017.4.27" xfId="287"/>
    <cellStyle name="差_交行滨港--金晖庄万豪华庭8幢902号房（抵押。比较+收益）" xfId="288"/>
    <cellStyle name="差_交行滨港--金晖庄万豪华庭8幢902号房（抵押。比较+收益）_法院金平--联韩花园4幢401号房、安平路69号303号房（办案，比较）2017.4.27" xfId="289"/>
    <cellStyle name="差_交行潮阳--潮南区两英镇新圩社区沟心洋坐西向东房地产（基准、成本）" xfId="290"/>
    <cellStyle name="差_交行潮阳--潮南区两英镇新圩社区沟心洋坐西向东房地产（基准、成本）_法院金平--联韩花园4幢401号房、安平路69号303号房（办案，比较）2017.4.27" xfId="291"/>
    <cellStyle name="差_交行国新--锦泰花园别墅区67幢、高新区科技西路17号301房（抵押、比较）" xfId="292"/>
    <cellStyle name="差_交行同安--精业印务-金园工业城房地产及土地使用权）1" xfId="293"/>
    <cellStyle name="差_交行同安--精业印务-金园工业城房地产及土地使用权）1_法院金平--联韩花园4幢401号房、安平路69号303号房（办案，比较）2017.4.27" xfId="294"/>
    <cellStyle name="差_交行同安--深圳市中孚怡泰--布吉镇上雪村六项房地产" xfId="295"/>
    <cellStyle name="差_交行同安--深圳市中孚怡泰--布吉镇上雪村六项房地产（阶段收益）" xfId="296"/>
    <cellStyle name="差_交行长银--潮华雅居15幢1501号房、地下室1512号车位" xfId="297"/>
    <cellStyle name="差_交易--锦龙厂房--春泽庄明珠花园龙珠苑（比较）确定" xfId="298"/>
    <cellStyle name="差_南澳农行--黄剑鸿--南澳县后宅镇金龙路157号路南 铺面" xfId="299"/>
    <cellStyle name="差_南澳农行--章汉腾--后宅镇后宅镇海滨路中段南丰大厦101号房铺面" xfId="300"/>
    <cellStyle name="差_南澳农行--章汉腾--后宅镇后宅镇海滨路中段南丰大厦101号房铺面_法院金平--联韩花园4幢401号房、安平路69号303号房（办案，比较）2017.4.27" xfId="301"/>
    <cellStyle name="差_农行大华--蔡林锋--德信家园411号房（按揭，比较+收益法）" xfId="302"/>
    <cellStyle name="差_农行大华--蔡卓群--荃景湾西区1幢303号房、中山路207号铺面108、109号房（抵押、收益）" xfId="303"/>
    <cellStyle name="差_农行大华--陈汉坤--天华美地商住楼11幢306号房（按揭，比较+收益法）" xfId="304"/>
    <cellStyle name="差_农行大华--陈伟鹏--金晖庄潮华雅居6幢1001号房（抵押，比较+收益法）" xfId="305"/>
    <cellStyle name="差_农行大华--陈伟鹏--金晖庄潮华雅居6幢1001号房（抵押，比较+收益法）_法院金平--联韩花园4幢401号房、安平路69号303号房（办案，比较）2017.4.27" xfId="306"/>
    <cellStyle name="差_农行大华--澄海区嘉盛园35幢一层02、03、04号" xfId="307"/>
    <cellStyle name="差_农行大华--澄海区同益路益泰园5幢801号（抵押，比较+收益法）" xfId="308"/>
    <cellStyle name="差_农行大华--郭钟明--南信星海华庭7幢1011号房（比较、收益法，抵押）" xfId="309"/>
    <cellStyle name="差_农行大华--郭钟明--南信星海华庭7幢1011号房（比较、收益法，抵押）_法院金平--联韩花园4幢401号房、安平路69号303号房（办案，比较）2017.4.27" xfId="310"/>
    <cellStyle name="差_农行大华--华美庄金砂路133号建信大厦A座1405号房（抵押，比较+收益法）" xfId="311"/>
    <cellStyle name="差_农行大华--黄立臣--天华美地商住楼32幢1107号房（抵押，比较+收益法）" xfId="312"/>
    <cellStyle name="差_农行大华--黄锵--金禧花园金柳4幢106号房（抵押，比较+收益法）权重" xfId="313"/>
    <cellStyle name="差_农行大华--黄育南--嵩山北路152号春江花园2幢1501、1502号房（抵押，比较+收益法）" xfId="314"/>
    <cellStyle name="差_农行大华--李华荣--锦泰花园东区14-18幢17幢401号房（抵押，比较+收益法）" xfId="315"/>
    <cellStyle name="差_农行大华--李华荣--锦泰花园东区14-18幢17幢401号房（抵押，比较+收益法）_法院金平--联韩花园4幢401号房、安平路69号303号房（办案，比较）2017.4.27" xfId="316"/>
    <cellStyle name="差_农行大华--林旭升--金禧花园金桦20幢103号房（抵押，比较+收益法）" xfId="317"/>
    <cellStyle name="差_农行大华--铭扬--金碧庄西区1,2幢104、204号房.xls23500" xfId="318"/>
    <cellStyle name="差_农行大华--阳光海岸花园5区12幢103、203、303房（按揭，比较+收益法）" xfId="319"/>
    <cellStyle name="差_农行大华--杨锦财--阳光海岸花园1区7、8幢8幢1102号房（抵押，比较+收益法）" xfId="320"/>
    <cellStyle name="差_农行大华--杨锦财--阳光海岸花园1区7、8幢8幢1102号房（抵押，比较+收益法）_法院金平--联韩花园4幢401号房、安平路69号303号房（办案，比较）2017.4.27" xfId="321"/>
    <cellStyle name="差_农行大华--郑初许--紫茵庄西区3幢401号房（抵押，比较+收益法）" xfId="322"/>
    <cellStyle name="差_农行大华--郑秀英--嵩山北路225号新嘉雅园5幢906号房、907号房（抵押，比较+收益法）" xfId="323"/>
    <cellStyle name="差_农行金凤--柏嘉半岛花园11幢604号房（比较.抵押）" xfId="324"/>
    <cellStyle name="差_农行金凤--陈桂鸿--金晖庄潮华雅居7幢1502号房（抵押，比较+收益法）" xfId="325"/>
    <cellStyle name="差_农行金凤--陈桂鸿--金晖庄潮华雅居7幢1502号房（抵押，比较+收益法）_法院金平--联韩花园4幢401号房、安平路69号303号房（办案，比较）2017.4.27" xfId="326"/>
    <cellStyle name="差_农行金凤--陈小兰--新世纪花园3幢1009号房（抵押，比较+收益法）" xfId="327"/>
    <cellStyle name="差_农行金凤--陈耀江--金新路133号2幢402号房" xfId="328"/>
    <cellStyle name="差_农行金凤--陈耀江--金新路133号2幢402号房_法院金平--联韩花园4幢401号房、安平路69号303号房（办案，比较）2017.4.27" xfId="329"/>
    <cellStyle name="差_农行金凤--陈育信--银安花园11幢301号房（抵押，比较+收益法）" xfId="330"/>
    <cellStyle name="差_农行金凤--陈泽荣--龙湖新村15幢506号房（按揭，比较+收益法）" xfId="331"/>
    <cellStyle name="差_农行金凤--陈泽荣--龙湖新村15幢506号房（按揭，比较+收益法）_法院金平--联韩花园4幢401号房、安平路69号303号房（办案，比较）2017.4.27" xfId="332"/>
    <cellStyle name="差_农行金凤--方乐斌--朝阳庄宏元大厦403号房（抵押，比较+收益法）" xfId="333"/>
    <cellStyle name="差_农行金凤--方乐斌--朝阳庄宏元大厦403号房（抵押，比较+收益法）_法院金平--联韩花园4幢401号房、安平路69号303号房（办案，比较）2017.4.27" xfId="334"/>
    <cellStyle name="差_农行金凤--嘉顿小镇花园西区15幢1117、1118号房（抵押，比较+收益法）" xfId="335"/>
    <cellStyle name="差_农行金凤--嘉顿小镇花园小区20幢1803、1804号房（抵押，比较+收益法）" xfId="336"/>
    <cellStyle name="差_农行金凤--金碧庄东区35幢602号房" xfId="337"/>
    <cellStyle name="差_农行金凤--李希琼--长平路153号2幢805号房（抵押，比较+收益法）" xfId="338"/>
    <cellStyle name="差_农行金凤--李学群--紫茵庄西区11幢605号房（抵押，比较+收益法）" xfId="339"/>
    <cellStyle name="差_农行金凤--林秀娟--翠堤湾12幢201、202号房（抵押，比较+收益法）" xfId="340"/>
    <cellStyle name="差_农行金凤--刘碧卿--碧霞庄中区13-15幢13幢701号房（抵押，比较+收益）权重" xfId="341"/>
    <cellStyle name="差_农行金凤--刘碧卿--碧霞庄中区13-15幢13幢701号房（抵押，比较+收益）权重_法院金平--联韩花园4幢401号房、安平路69号303号房（办案，比较）2017.4.27" xfId="342"/>
    <cellStyle name="差_农行金凤--龙湖区丰泽庄西区77,78幢1-105号房、2-105号房" xfId="343"/>
    <cellStyle name="差_农行金凤--龙湖区丽水西区18幢102号房、112、113、117号房" xfId="344"/>
    <cellStyle name="差_农行金凤--王福华--金平区永泰路1、3、5、7号5号05、06号房（抵押、收益）" xfId="345"/>
    <cellStyle name="差_农行金凤--吴和平--华信花园15幢801号房（比较、收益法，按揭）" xfId="346"/>
    <cellStyle name="差_农行金凤--吴育创--阳光海岸花园1区6幢1301号房（抵押，比较+收益法）" xfId="347"/>
    <cellStyle name="差_农行金凤--谢子宏--龙湖区新溪镇新合村房管商住楼106号（抵押、收益）" xfId="348"/>
    <cellStyle name="差_农行金凤--阳光海岸花园6区11幢902号房（抵押、权重）" xfId="349"/>
    <cellStyle name="差_农行金凤--永平路72号联升花园1幢706、705号房全套（抵押。比较+收益）" xfId="350"/>
    <cellStyle name="差_农行金凤--余德福--龙眼园北区14幢403号房" xfId="351"/>
    <cellStyle name="差_农行金凤--余德福--龙眼园北区14幢403号房_法院金平--联韩花园4幢401号房、安平路69号303号房（办案，比较）2017.4.27" xfId="352"/>
    <cellStyle name="差_农行金凤--张丽英--阳光海岸花园1区7幢901号房（抵押，比较+收益法）" xfId="353"/>
    <cellStyle name="差_农行金凤--张卫城--国瑞雅仕园3幢1402号房（抵押，比较+收益法）" xfId="354"/>
    <cellStyle name="差_农行金凤--郑康龙--金泰庄南区36、37幢37幢602,702号房（比较、收益法，抵押）" xfId="355"/>
    <cellStyle name="差_农行金凤--郑康龙--金泰庄南区36、37幢37幢602,702号房（比较、收益法，抵押）_法院金平--联韩花园4幢401号房、安平路69号303号房（办案，比较）2017.4.27" xfId="356"/>
    <cellStyle name="差_农行金凤--周伟华--东厦花园三区7幢301号房" xfId="357"/>
    <cellStyle name="差_农行金海--陈银凤--汇翠时代花园11幢402号房、403号房" xfId="358"/>
    <cellStyle name="差_农行金海--陈银凤--汇翠时代花园11幢402号房、403号房_法院金平--联韩花园4幢401号房、安平路69号303号房（办案，比较）2017.4.27" xfId="359"/>
    <cellStyle name="差_农行金海--富都大厦22G号房（抵押、比较、收益递增）" xfId="360"/>
    <cellStyle name="差_农行金海--郭淑坤：长平路150号（华林苑）1幢701号房" xfId="361"/>
    <cellStyle name="差_农行金海--金碧庄东区27幢602号房" xfId="362"/>
    <cellStyle name="差_农行金海--龙湖区朝阳庄南区10、11幢108号房、109号房" xfId="363"/>
    <cellStyle name="差_农行金海--唐标烈--金涛庄西区58幢505号房" xfId="364"/>
    <cellStyle name="差_下蓬信用社--华尔花园2幢101号房、长平路130号4幢302号房（抵押、比较）" xfId="365"/>
    <cellStyle name="差_下蓬信用社--华尔花园2幢101号房、长平路130号4幢302号房（抵押、比较）_法院金平--联韩花园4幢401号房、安平路69号303号房（办案，比较）2017.4.27" xfId="366"/>
    <cellStyle name="差_下蓬信用社--凯德花园10幢504号房（抵押、比较）" xfId="367"/>
    <cellStyle name="差_长平中行--君临公寓1913号房（抵押、比较）" xfId="368"/>
    <cellStyle name="差_中行分行--飘合--肖树鑫--八项（续2012.3）" xfId="369"/>
    <cellStyle name="差_中行金平工业城---金砂路157号2幢407号房续2012-364号报告" xfId="370"/>
    <cellStyle name="差_中行金平工业城---金砂路157号2幢407号房续2012-364号报告_法院金平--联韩花园4幢401号房、安平路69号303号房（办案，比较）2017.4.27" xfId="371"/>
    <cellStyle name="差_中行金新--高伟涛--锦泰花园北区5、6、10、11幢10幢401号房（抵押.比较）" xfId="372"/>
    <cellStyle name="差_中行金园2015.3.20--郑巧云-丹阳庄东区57座402号房、柏嘉半岛2幢905号房" xfId="373"/>
    <cellStyle name="差_中行金园2015.3.20--郑巧云-丹阳庄东区57座402号房、柏嘉半岛2幢905号房_法院金平--联韩花园4幢401号房、安平路69号303号房（办案，比较）2017.4.27" xfId="374"/>
    <cellStyle name="差_中行金园--陈新武--潮南区陇田镇沙陇仙家沟厂房（抵押、比较、收益）高" xfId="375"/>
    <cellStyle name="差_中行金园--汉瑞服饰-濠江区河中路房地产项（基准、成本） 续2011.11" xfId="376"/>
    <cellStyle name="差_中行金园--实得公司--十二项4.19" xfId="377"/>
    <cellStyle name="差_中行金园项目2014.12.12：金银岛、星海华庭4项" xfId="378"/>
    <cellStyle name="差_中行金园项目2014.12.12：金银岛、星海华庭4项_法院金平--联韩花园4幢401号房、安平路69号303号房（办案，比较）2017.4.27" xfId="379"/>
    <cellStyle name="差_中行金园--周增标--峡山镇泗联管区河陂大道 厂房（基准、成本）" xfId="380"/>
    <cellStyle name="差_中行世贸--金讯大厦801,802号房+ 海岸明珠君庭2408号房（抵押、比较、收益）" xfId="381"/>
    <cellStyle name="差_中行长平--汉通集团--南澳县后宅镇龙滨路南海阁大厦4项" xfId="382"/>
    <cellStyle name="差_中行长平--邱福建--阳光海岸花园1区3幢1403号房" xfId="383"/>
    <cellStyle name="差_中行长平--邱福建--阳光海岸花园1区3幢1403号房_法院金平--联韩花园4幢401号房、安平路69号303号房（办案，比较）2017.4.27" xfId="384"/>
    <cellStyle name="差_中级法院-水产公司--二马路254号19号摊位（收益法）" xfId="385"/>
    <cellStyle name="差_中级法院-水产公司-红领巾路4号" xfId="386"/>
    <cellStyle name="差_中级法院-水产公司--升平路218号底层及203号房、升平路228号一、二楼两层（除201房）及302、303、308房永安街104号首层1" xfId="387"/>
    <cellStyle name="差_中级法院-水产公司--永安街104号后楼203,303号房、西堤海旁四段23号底层部分及二、三层两层、通津街51号楼下8号房，二层13号房四项房地产(成本)永安街104号后楼203,303号房、西堤海旁四段23号底层部分及二、三层两层、通津街51号楼下8号房，二层13号房四项房地产(成本)" xfId="388"/>
    <cellStyle name="常规" xfId="0" builtinId="0"/>
    <cellStyle name="常规 2" xfId="1"/>
    <cellStyle name="常规 2 2" xfId="389"/>
    <cellStyle name="常规 2 3" xfId="390"/>
    <cellStyle name="常规 2_法院金平--联韩花园4幢401号房、安平路69号303号房（办案，比较）2017.4.27" xfId="391"/>
    <cellStyle name="常规 3" xfId="392"/>
    <cellStyle name="常规 3 2" xfId="393"/>
    <cellStyle name="常规 4" xfId="394"/>
    <cellStyle name="常规 5" xfId="395"/>
    <cellStyle name="常规_中级法院-水产公司--二马路254号19号摊位（收益法） 2" xfId="631"/>
    <cellStyle name="分级显示行_1_4附件二凯旋评估表" xfId="396"/>
    <cellStyle name="公司标准表" xfId="397"/>
    <cellStyle name="好_2014-10-17-移动通信集团-深源美庭" xfId="398"/>
    <cellStyle name="好_2014-7-10、15-桂花园中行-（金平区广厦住宅区桂花园20、21幢101、102、201、202号房，长江路信宝大厦702号房，中泰花园26-27，31-32幢26幢201号房）-（抵押、比较）" xfId="399"/>
    <cellStyle name="好_Book1" xfId="400"/>
    <cellStyle name="好_Book1_2014-7-10、15-桂花园中行-（金平区广厦住宅区桂花园20、21幢101、102、201、202号房，长江路信宝大厦702号房，中泰花园26-27，31-32幢26幢201号房）-（抵押、比较）" xfId="401"/>
    <cellStyle name="好_Book1_潮南农行--潮南区裕永纺织厂-潮南区峡山街道洋内居委咬寮前洋二幢厂房（抵押、比较、收益）" xfId="402"/>
    <cellStyle name="好_Book1_潮南农行--东鸿实业--潮南区和惠路段陇田镇东波居委中桥边新鸿大厦 酒店项目（抵押、比较、收益）少" xfId="403"/>
    <cellStyle name="好_Book1_潮南农行--广东佳太子潮南区仙城镇）深溪居委梦龄学校西侧厂房、办公楼（基准、成本+收益）" xfId="404"/>
    <cellStyle name="好_Book1_潮南农行--明华盛制衣--潮南区陇田镇兴陇居委会廉尖尾厂房（抵押、比较、收益）高" xfId="405"/>
    <cellStyle name="好_Book1_潮南农行--雅倩（正通发展）--峡山长虹路南（九项）按建基面积" xfId="406"/>
    <cellStyle name="好_Book1_潮南中行--锋燕发服饰--峡山街道环美路79号" xfId="407"/>
    <cellStyle name="好_Book1_潮南中行--金银海刺绣-峡山董塘居委金城工业区第一栋二项房地产项目（抵押、比较、收益）写报告" xfId="408"/>
    <cellStyle name="好_Book1_潮南中行--连若玲--碧霞庄北区二项铺面" xfId="409"/>
    <cellStyle name="好_Book1_潮南中行--伦记-两英铺面、阳光海岸住宅" xfId="410"/>
    <cellStyle name="好_Book1_潮南中行--明发织造-两英镇新厝社区东英路西（基准、成本）" xfId="411"/>
    <cellStyle name="好_Book1_潮南中行--飘诗胸围--峡山街道董塘居委工业区内房地产项目（抵押、比较、收益）" xfId="412"/>
    <cellStyle name="好_Book1_潮南中行--新恒兴织造--潮南区两英镇两英西陇居委司神路东洋6、8号） 坐南向北（基准、成本）" xfId="413"/>
    <cellStyle name="好_Book1_潮南中行--颜氏织造--峡山街道拱桥水尾洋三项（基准、成本）续2010.9" xfId="414"/>
    <cellStyle name="好_Book1_潮南中行--长信织造-两英镇古厝居委中学面前龙岭路西畔六项（基准、成本）续12.1月（续原稿）" xfId="415"/>
    <cellStyle name="好_Book1_潮南中行--钟健龙--阳光海岸花园1区4幢1501、1601号房及地下室378、379号车位" xfId="416"/>
    <cellStyle name="好_Book1_潮南中行--钟松钦-两英伊班路服装--潮南区两英镇永丰居委三座厝西洋（抵押、基准）" xfId="417"/>
    <cellStyle name="好_Book1_潮南中行--钟振亮-潮南区振业实业有限---两英镇古厝社区龙岭洋二项厂房（抵押、比较、收益）写报告" xfId="418"/>
    <cellStyle name="好_Book1_潮南中行--周昭云--南极星彩印--潮南区峡山街道南里居委后洋（峡山街道第二工业区）（抵押、基准）" xfId="419"/>
    <cellStyle name="好_Book1_潮阳农行--郭暹鹏--泰安华庭西区1幢1802号房（比较、收益法，抵押）" xfId="420"/>
    <cellStyle name="好_Book1_抵押价值明细表2013" xfId="421"/>
    <cellStyle name="好_Book1_抵押价值明细表2014" xfId="422"/>
    <cellStyle name="好_Book1_工行金樟--金银岛花园大厦1104号房等四项（抵押、比较）" xfId="423"/>
    <cellStyle name="好_Book1_工行金樟--龙湖区龙湖区朝阳庄海富大厦5-104号房" xfId="424"/>
    <cellStyle name="好_Book1_交行国新--锦泰花园别墅区67幢、高新区科技西路17号301房（抵押、比较）" xfId="425"/>
    <cellStyle name="好_Book1_交行同安--深圳市中孚怡泰--布吉镇上雪村六项房地产" xfId="426"/>
    <cellStyle name="好_Book1_交行同安--深圳市中孚怡泰--布吉镇上雪村六项房地产（阶段收益）" xfId="427"/>
    <cellStyle name="好_Book1_交行同安--深圳市中孚怡泰--布吉镇上雪村六项房地产（写报告）不包括税费" xfId="428"/>
    <cellStyle name="好_Book1_交行长银--潮华雅居15幢1501号房、地下室1512号车位" xfId="429"/>
    <cellStyle name="好_Book1_交易--锦龙厂房--春泽庄明珠花园龙珠苑（比较）确定" xfId="430"/>
    <cellStyle name="好_Book1_南澳农行--黄剑鸿--南澳县后宅镇金龙路157号路南 铺面" xfId="431"/>
    <cellStyle name="好_Book1_南澳农行--章汉腾--后宅镇后宅镇海滨路中段南丰大厦101号房铺面" xfId="432"/>
    <cellStyle name="好_Book1_农行大华--澄海区嘉盛园35幢一层02、03、04号" xfId="433"/>
    <cellStyle name="好_Book1_农行金凤--金碧庄东区35幢602号房" xfId="434"/>
    <cellStyle name="好_Book1_农行金凤--刘碧卿--碧霞庄中区13-15幢13幢701号房（抵押，比较+收益）权重" xfId="435"/>
    <cellStyle name="好_Book1_农行金凤--龙湖区丰泽庄西区77,78幢1-105号房、2-105号房" xfId="436"/>
    <cellStyle name="好_Book1_农行金凤--龙湖区丽水西区18幢102号房、112、113、117号房" xfId="437"/>
    <cellStyle name="好_Book1_农行金海--金碧庄东区27幢602号房" xfId="438"/>
    <cellStyle name="好_Book1_农行金海--龙湖区朝阳庄南区10、11幢108号房、109号房" xfId="439"/>
    <cellStyle name="好_Book1_农行金海--唐标烈--金涛庄西区58幢505号房" xfId="440"/>
    <cellStyle name="好_Book1_下蓬信用社--春泽庄中区1幢2005、2006号房等七项（抵押、收益）" xfId="441"/>
    <cellStyle name="好_Book1_下蓬信用社--华尔花园2幢101号房、长平路130号4幢302号房（抵押、比较）" xfId="442"/>
    <cellStyle name="好_Book1_中行金园--陈新武--潮南区陇田镇沙陇仙家沟厂房（抵押、比较、收益）高" xfId="443"/>
    <cellStyle name="好_Book1_中行金园--实得公司--十二项4.19" xfId="444"/>
    <cellStyle name="好_Book1_中行金园--周增标--峡山镇泗联管区河陂大道 厂房（基准、成本）" xfId="445"/>
    <cellStyle name="好_Book1_中行长平--汉通集团--南澳县后宅镇龙滨路南海阁大厦4项" xfId="446"/>
    <cellStyle name="好_潮南农行--潮南区峡山街道集祥路50号坐东向西（比较、抵押）" xfId="447"/>
    <cellStyle name="好_潮南农行--潮南区裕永纺织厂-潮南区峡山街道洋内居委咬寮前洋二幢厂房（抵押、比较、收益）" xfId="448"/>
    <cellStyle name="好_潮南农行--东鸿实业--潮南区和惠路段陇田镇东波居委中桥边新鸿大厦 酒店项目（抵押、比较、收益）少" xfId="449"/>
    <cellStyle name="好_潮南农行--广东佳太子潮南区仙城镇）深溪居委梦龄学校西侧厂房、办公楼（基准、成本+收益）" xfId="450"/>
    <cellStyle name="好_潮南农行--郭庆毫--嘉盛华南纺织商贸城首期甲区5幢05号一至五层" xfId="451"/>
    <cellStyle name="好_潮南农行--郭庆毫--阳光海岸花园6区5幢1003号房（抵押，比较+收益法）" xfId="452"/>
    <cellStyle name="好_潮南农行--明华盛制衣--潮南区陇田镇兴陇居委会廉尖尾厂房（抵押、比较、收益）高" xfId="453"/>
    <cellStyle name="好_潮南农行--雅倩（正通发展）--峡山长虹路南（九项）按建基面积" xfId="454"/>
    <cellStyle name="好_潮南中行-- 郭洲辉 峡山居委金光路南畔等五项（抵押、收益）续2013.7、2014.7" xfId="455"/>
    <cellStyle name="好_潮南中行--蔡楚明--陈店镇沟湖居委会镇政府西侧新湖一街商住楼（129、131号）（递增收益法）" xfId="456"/>
    <cellStyle name="好_潮南中行--蔡汉吉--嘉盛豪庭华南住宅第一期09幢01层01之一、之二号房（抵押、比较）" xfId="457"/>
    <cellStyle name="好_潮南中行--蔡如明--万泰春天3幢401号房（抵押，比较+收益法）" xfId="458"/>
    <cellStyle name="好_潮南中行--陈店镇湖光路227、229、231号、汕头君悦华庭4幢1604号房（抵押、基准）" xfId="459"/>
    <cellStyle name="好_潮南中行--锋燕发服饰--峡山街道环美路79号" xfId="460"/>
    <cellStyle name="好_潮南中行--金银海刺绣-峡山董塘居委金城工业区第一栋二项房地产项目（抵押、比较、收益）写报告" xfId="461"/>
    <cellStyle name="好_潮南中行--连若玲--碧霞庄北区二项铺面" xfId="462"/>
    <cellStyle name="好_潮南中行--伦记-两英铺面、阳光海岸住宅" xfId="463"/>
    <cellStyle name="好_潮南中行--明发织造-两英镇新厝社区东英路西（基准、成本）" xfId="464"/>
    <cellStyle name="好_潮南中行--飘诗胸围--峡山街道董塘居委工业区内房地产项目（抵押、比较、收益）" xfId="465"/>
    <cellStyle name="好_潮南中行--吴坤松--峡山街道桃溪丹凤路 二处商住用房（比较、抵押、收益递增）1" xfId="466"/>
    <cellStyle name="好_潮南中行--吴镇武--胪岗镇上厝工业区 三项厂房（基准、成本+收益）" xfId="467"/>
    <cellStyle name="好_潮南中行--新恒兴织造--潮南区两英镇两英西陇居委司神路东洋6、8号） 坐南向北（基准、成本）" xfId="468"/>
    <cellStyle name="好_潮南中行--雅格--司马浦镇溪美朱村下咬兰洋 四幢厂房（抵押、基准2014）新" xfId="469"/>
    <cellStyle name="好_潮南中行--颜氏织造--峡山街道拱桥水尾洋三项（基准、成本）续2010.9" xfId="470"/>
    <cellStyle name="好_潮南中行--杨清海、杨浩帆、杨浩滨--陈贵公路 三项（抵押、基准）" xfId="471"/>
    <cellStyle name="好_潮南中行--长信织造-两英镇古厝居委中学面前龙岭路西畔六项（基准、成本）续12.1月（续原稿）" xfId="472"/>
    <cellStyle name="好_潮南中行--钟健龙--阳光海岸花园1区4幢1501、1601号房及地下室378、379号车位" xfId="473"/>
    <cellStyle name="好_潮南中行--钟健龙--阳光海岸花园1区4幢1501、1601号房及地下室378、379号车位(2014)第024号" xfId="474"/>
    <cellStyle name="好_潮南中行--钟松钦-两英伊班路服装--潮南区两英镇永丰居委三座厝西洋（抵押、基准）" xfId="475"/>
    <cellStyle name="好_潮南中行--钟振亮-潮南区振业实业有限---两英镇古厝社区龙岭洋二项厂房（抵押、比较、收益）写报告" xfId="476"/>
    <cellStyle name="好_潮南中行--周昭云--南极星彩印--潮南区峡山街道南里居委后洋（峡山街道第二工业区）（抵押、基准）" xfId="477"/>
    <cellStyle name="好_潮阳农行--郭暹鹏--泰安华庭西区1幢1802号房（比较、收益法，抵押）" xfId="478"/>
    <cellStyle name="好_澄海中行—（雍景苑1幢1104号）（比较）" xfId="479"/>
    <cellStyle name="好_抵押价值明细表2012" xfId="480"/>
    <cellStyle name="好_抵押价值明细表2013" xfId="481"/>
    <cellStyle name="好_抵押价值明细表2014" xfId="482"/>
    <cellStyle name="好_东里信用社—陈树鹏（宜都花园3幢1001号）（比较）" xfId="483"/>
    <cellStyle name="好_东厦北工行--金禧花园金楠小区2幢102号房、地下室40号车位（抵押，比较+收益法）" xfId="484"/>
    <cellStyle name="好_法院金平--联韩花园4幢401号房、安平路69号303号房（办案，比较）2017.4.27" xfId="485"/>
    <cellStyle name="好_佛山中行--君悦华庭3幢2103号房（抵押、比较）" xfId="486"/>
    <cellStyle name="好_工行潮安--金碧庄别墅区81幢（抵押、比较）" xfId="487"/>
    <cellStyle name="好_工行潮安--李扬--龙眼园南区17幢601号房" xfId="488"/>
    <cellStyle name="好_工行翠茵--春泽庄北区6幢1904号房（按揭。比较）" xfId="489"/>
    <cellStyle name="好_工行翠茵--金涛庄东区80幢1,2层及夹层01号房、榕江路环碧花园113号铺面、丹阳庄西一区14幢302号房" xfId="490"/>
    <cellStyle name="好_工行翠茵--金银岛花园村香榭公寓2幢1504、1604号房,178-179号车位；丽水庄西区40幢501号房" xfId="491"/>
    <cellStyle name="好_工行翠茵--康小华--五项目" xfId="492"/>
    <cellStyle name="好_工行翠茵--泰安华庭东区17幢1201、1301号房" xfId="493"/>
    <cellStyle name="好_工行翠茵--星洲家园1-4幢4幢101、201号房" xfId="494"/>
    <cellStyle name="好_工行高新--味倍加食品--富贵华菀大厦1梯1901号房、地下室09号车位（抵押.比较）" xfId="495"/>
    <cellStyle name="好_工行高新--味倍加食品--天华美地3号半地下室330、333、334、373号车位（抵押，比较+收益法）" xfId="496"/>
    <cellStyle name="好_工行高新--味倍加食品--天华美地6、7幢6幢206号房（抵押，比较+收益法）" xfId="497"/>
    <cellStyle name="好_工行高新--味倍加食品--天华美地商住楼23幢601、602、701、702、703、704号房（抵押.比较）" xfId="498"/>
    <cellStyle name="好_工行高新--味倍加食品--天华美地商住楼9幢1706、1806及天面06号房复式（抵押，比较+收益法）" xfId="499"/>
    <cellStyle name="好_工行高新--翁总--天华美地商住楼23幢601、602701、702、703、704号房（抵押.比较）" xfId="500"/>
    <cellStyle name="好_工行韩江--叶贤胜--外马路95号信逸雅园4幢1509号房" xfId="501"/>
    <cellStyle name="好_工行金凤--陈泽楷-丽水庄东区16、18幢301、201、202及车位号房（比较、收益法，抵押）权重" xfId="502"/>
    <cellStyle name="好_工行金湖--邓华珍--天华美地15幢16号房、地下室235-236号车位（抵押，比较+收益法）" xfId="503"/>
    <cellStyle name="好_工行金湖--金泰庄北区57幢1-4层（比较。收益）" xfId="504"/>
    <cellStyle name="好_工行金湖--连小湧--金新路125号306号房" xfId="505"/>
    <cellStyle name="好_工行金湖--泰安华庭东区18幢202号房" xfId="506"/>
    <cellStyle name="好_工行金樟--龙湖区龙湖区朝阳庄海富大厦5-104号房" xfId="507"/>
    <cellStyle name="好_公允价值明细表2014" xfId="508"/>
    <cellStyle name="好_广发行珠池--丰泽庄蓝堡国际公寓1幢1208号房（抵押，比较+收益法）" xfId="509"/>
    <cellStyle name="好_广发行珠池--阳光海岸花园5区17幢205房（抵押，比较+收益法）" xfId="510"/>
    <cellStyle name="好_广发银行长平--龙溪路8号新景花园17幢501号房" xfId="511"/>
    <cellStyle name="好_广发银行长平--吴瑛--柏嘉半岛花园11幢205号房（抵押.比较）" xfId="512"/>
    <cellStyle name="好_广发银行长平--吴瑛--阳光海岸花园6区16幢304、404房复式（按揭，比较+收益法）" xfId="513"/>
    <cellStyle name="好_广发银行长平支行--陈卓城5项（2015.4.30）" xfId="514"/>
    <cellStyle name="好_广发银行珠池项目--许德章（2015.1.20）" xfId="515"/>
    <cellStyle name="好_华兴银行--金银岛花园村复式别墅北座F6房（抵押，比较+收益法）" xfId="516"/>
    <cellStyle name="好_华兴银行--李辉--金禧花园金楠小区14幢303号房" xfId="517"/>
    <cellStyle name="好_华兴银行--叶雪贤--星光华庭5幢3004房（比较、收益法，抵押）" xfId="518"/>
    <cellStyle name="好_交行滨港--陈晓阳--金龙大厦A、B幢A幢401号房" xfId="519"/>
    <cellStyle name="好_交行滨港--金晖庄万豪华庭8幢902号房（抵押。比较+收益）" xfId="520"/>
    <cellStyle name="好_交行潮阳--潮南区两英镇新圩社区沟心洋坐西向东房地产（基准、成本）" xfId="521"/>
    <cellStyle name="好_交行国新--锦泰花园别墅区67幢、高新区科技西路17号301房（抵押、比较）" xfId="522"/>
    <cellStyle name="好_交行同安--精业印务-金园工业城房地产及土地使用权）1" xfId="523"/>
    <cellStyle name="好_交行同安--深圳市中孚怡泰--布吉镇上雪村六项房地产" xfId="524"/>
    <cellStyle name="好_交行同安--深圳市中孚怡泰--布吉镇上雪村六项房地产（阶段收益）" xfId="525"/>
    <cellStyle name="好_交行长银--潮华雅居15幢1501号房、地下室1512号车位" xfId="526"/>
    <cellStyle name="好_交易--锦龙厂房--春泽庄明珠花园龙珠苑（比较）确定" xfId="527"/>
    <cellStyle name="好_南澳农行--黄剑鸿--南澳县后宅镇金龙路157号路南 铺面" xfId="528"/>
    <cellStyle name="好_南澳农行--章汉腾--后宅镇后宅镇海滨路中段南丰大厦101号房铺面" xfId="529"/>
    <cellStyle name="好_农行大华--蔡林锋--德信家园411号房（按揭，比较+收益法）" xfId="530"/>
    <cellStyle name="好_农行大华--蔡卓群--荃景湾西区1幢303号房、中山路207号铺面108、109号房（抵押、收益）" xfId="531"/>
    <cellStyle name="好_农行大华--陈汉坤--天华美地商住楼11幢306号房（按揭，比较+收益法）" xfId="532"/>
    <cellStyle name="好_农行大华--陈伟鹏--金晖庄潮华雅居6幢1001号房（抵押，比较+收益法）" xfId="533"/>
    <cellStyle name="好_农行大华--澄海区嘉盛园35幢一层02、03、04号" xfId="534"/>
    <cellStyle name="好_农行大华--澄海区同益路益泰园5幢801号（抵押，比较+收益法）" xfId="535"/>
    <cellStyle name="好_农行大华--郭钟明--南信星海华庭7幢1011号房（比较、收益法，抵押）" xfId="536"/>
    <cellStyle name="好_农行大华--华美庄金砂路133号建信大厦A座1405号房（抵押，比较+收益法）" xfId="537"/>
    <cellStyle name="好_农行大华--黄立臣--天华美地商住楼32幢1107号房（抵押，比较+收益法）" xfId="538"/>
    <cellStyle name="好_农行大华--黄锵--金禧花园金柳4幢106号房（抵押，比较+收益法）权重" xfId="539"/>
    <cellStyle name="好_农行大华--黄育南--嵩山北路152号春江花园2幢1501、1502号房（抵押，比较+收益法）" xfId="540"/>
    <cellStyle name="好_农行大华--李华荣--锦泰花园东区14-18幢17幢401号房（抵押，比较+收益法）" xfId="541"/>
    <cellStyle name="好_农行大华--林旭升--金禧花园金桦20幢103号房（抵押，比较+收益法）" xfId="542"/>
    <cellStyle name="好_农行大华--铭扬--金碧庄西区1,2幢104、204号房.xls23500" xfId="543"/>
    <cellStyle name="好_农行大华--阳光海岸花园5区12幢103、203、303房（按揭，比较+收益法）" xfId="544"/>
    <cellStyle name="好_农行大华--杨锦财--阳光海岸花园1区7、8幢8幢1102号房（抵押，比较+收益法）" xfId="545"/>
    <cellStyle name="好_农行大华--郑初许--紫茵庄西区3幢401号房（抵押，比较+收益法）" xfId="546"/>
    <cellStyle name="好_农行大华--郑秀英--嵩山北路225号新嘉雅园5幢906号房、907号房（抵押，比较+收益法）" xfId="547"/>
    <cellStyle name="好_农行金凤--柏嘉半岛花园11幢604号房（比较.抵押）" xfId="548"/>
    <cellStyle name="好_农行金凤--陈桂鸿--金晖庄潮华雅居7幢1502号房（抵押，比较+收益法）" xfId="549"/>
    <cellStyle name="好_农行金凤--陈小兰--新世纪花园3幢1009号房（抵押，比较+收益法）" xfId="550"/>
    <cellStyle name="好_农行金凤--陈耀江--金新路133号2幢402号房" xfId="551"/>
    <cellStyle name="好_农行金凤--陈育信--银安花园11幢301号房（抵押，比较+收益法）" xfId="552"/>
    <cellStyle name="好_农行金凤--陈泽荣--龙湖新村15幢506号房（按揭，比较+收益法）" xfId="553"/>
    <cellStyle name="好_农行金凤--方乐斌--朝阳庄宏元大厦403号房（抵押，比较+收益法）" xfId="554"/>
    <cellStyle name="好_农行金凤--嘉顿小镇花园西区15幢1117、1118号房（抵押，比较+收益法）" xfId="555"/>
    <cellStyle name="好_农行金凤--嘉顿小镇花园小区20幢1803、1804号房（抵押，比较+收益法）" xfId="556"/>
    <cellStyle name="好_农行金凤--金碧庄东区35幢602号房" xfId="557"/>
    <cellStyle name="好_农行金凤--李希琼--长平路153号2幢805号房（抵押，比较+收益法）" xfId="558"/>
    <cellStyle name="好_农行金凤--李学群--紫茵庄西区11幢605号房（抵押，比较+收益法）" xfId="559"/>
    <cellStyle name="好_农行金凤--林秀娟--翠堤湾12幢201、202号房（抵押，比较+收益法）" xfId="560"/>
    <cellStyle name="好_农行金凤--刘碧卿--碧霞庄中区13-15幢13幢701号房（抵押，比较+收益）权重" xfId="561"/>
    <cellStyle name="好_农行金凤--龙湖区丰泽庄西区77,78幢1-105号房、2-105号房" xfId="562"/>
    <cellStyle name="好_农行金凤--龙湖区丽水西区18幢102号房、112、113、117号房" xfId="563"/>
    <cellStyle name="好_农行金凤--王福华--金平区永泰路1、3、5、7号5号05、06号房（抵押、收益）" xfId="564"/>
    <cellStyle name="好_农行金凤--吴和平--华信花园15幢801号房（比较、收益法，按揭）" xfId="565"/>
    <cellStyle name="好_农行金凤--吴育创--阳光海岸花园1区6幢1301号房（抵押，比较+收益法）" xfId="566"/>
    <cellStyle name="好_农行金凤--谢子宏--龙湖区新溪镇新合村房管商住楼106号（抵押、收益）" xfId="567"/>
    <cellStyle name="好_农行金凤--阳光海岸花园6区11幢902号房（抵押、权重）" xfId="568"/>
    <cellStyle name="好_农行金凤--永平路72号联升花园1幢706、705号房全套（抵押。比较+收益）" xfId="569"/>
    <cellStyle name="好_农行金凤--余德福--龙眼园北区14幢403号房" xfId="570"/>
    <cellStyle name="好_农行金凤--张丽英--阳光海岸花园1区7幢901号房（抵押，比较+收益法）" xfId="571"/>
    <cellStyle name="好_农行金凤--张卫城--国瑞雅仕园3幢1402号房（抵押，比较+收益法）" xfId="572"/>
    <cellStyle name="好_农行金凤--郑康龙--金泰庄南区36、37幢37幢602,702号房（比较、收益法，抵押）" xfId="573"/>
    <cellStyle name="好_农行金凤--周伟华--东厦花园三区7幢301号房" xfId="574"/>
    <cellStyle name="好_农行金海--陈银凤--汇翠时代花园11幢402号房、403号房" xfId="575"/>
    <cellStyle name="好_农行金海--富都大厦22G号房（抵押、比较、收益递增）" xfId="576"/>
    <cellStyle name="好_农行金海--郭淑坤：长平路150号（华林苑）1幢701号房" xfId="577"/>
    <cellStyle name="好_农行金海--金碧庄东区27幢602号房" xfId="578"/>
    <cellStyle name="好_农行金海--龙湖区朝阳庄南区10、11幢108号房、109号房" xfId="579"/>
    <cellStyle name="好_农行金海--唐标烈--金涛庄西区58幢505号房" xfId="580"/>
    <cellStyle name="好_下蓬信用社--华尔花园2幢101号房、长平路130号4幢302号房（抵押、比较）" xfId="581"/>
    <cellStyle name="好_下蓬信用社--凯德花园10幢504号房（抵押、比较）" xfId="582"/>
    <cellStyle name="好_长平中行--君临公寓1913号房（抵押、比较）" xfId="583"/>
    <cellStyle name="好_中行分行--飘合--肖树鑫--八项（续2012.3）" xfId="584"/>
    <cellStyle name="好_中行金平工业城---金砂路157号2幢407号房续2012-364号报告" xfId="585"/>
    <cellStyle name="好_中行金新--高伟涛--锦泰花园北区5、6、10、11幢10幢401号房（抵押.比较）" xfId="586"/>
    <cellStyle name="好_中行金园2015.3.20--郑巧云-丹阳庄东区57座402号房、柏嘉半岛2幢905号房" xfId="587"/>
    <cellStyle name="好_中行金园--陈新武--潮南区陇田镇沙陇仙家沟厂房（抵押、比较、收益）高" xfId="588"/>
    <cellStyle name="好_中行金园--汉瑞服饰-濠江区河中路房地产项（基准、成本） 续2011.11" xfId="589"/>
    <cellStyle name="好_中行金园--实得公司--十二项4.19" xfId="590"/>
    <cellStyle name="好_中行金园项目2014.12.12：金银岛、星海华庭4项" xfId="591"/>
    <cellStyle name="好_中行金园--周增标--峡山镇泗联管区河陂大道 厂房（基准、成本）" xfId="592"/>
    <cellStyle name="好_中行世贸--金讯大厦801,802号房+ 海岸明珠君庭2408号房（抵押、比较、收益）" xfId="593"/>
    <cellStyle name="好_中行长平--汉通集团--南澳县后宅镇龙滨路南海阁大厦4项" xfId="594"/>
    <cellStyle name="好_中行长平--邱福建--阳光海岸花园1区3幢1403号房" xfId="595"/>
    <cellStyle name="好_中级法院-水产公司--二马路254号19号摊位（收益法）" xfId="596"/>
    <cellStyle name="好_中级法院-水产公司-红领巾路4号" xfId="597"/>
    <cellStyle name="好_中级法院-水产公司--升平路218号底层及203号房、升平路228号一、二楼两层（除201房）及302、303、308房永安街104号首层1" xfId="598"/>
    <cellStyle name="好_中级法院-水产公司--永安街104号后楼203,303号房、西堤海旁四段23号底层部分及二、三层两层、通津街51号楼下8号房，二层13号房四项房地产(成本)永安街104号后楼203,303号房、西堤海旁四段23号底层部分及二、三层两层、通津街51号楼下8号房，二层13号房四项房地产(成本)" xfId="599"/>
    <cellStyle name="霓付 [0]_97MBO" xfId="600"/>
    <cellStyle name="霓付_97MBO" xfId="601"/>
    <cellStyle name="똿뗦먛귟 [0.00]_PRODUCT DETAIL Q1" xfId="602"/>
    <cellStyle name="똿뗦먛귟_PRODUCT DETAIL Q1" xfId="603"/>
    <cellStyle name="烹拳 [0]_97MBO" xfId="604"/>
    <cellStyle name="烹拳_97MBO" xfId="605"/>
    <cellStyle name="普通_ 白土" xfId="606"/>
    <cellStyle name="千分比" xfId="607"/>
    <cellStyle name="千分位[0]_ 白土" xfId="608"/>
    <cellStyle name="千分位_ 白土" xfId="609"/>
    <cellStyle name="千位[0]_ 应交税金审定表" xfId="610"/>
    <cellStyle name="千位_ 应交税金审定表" xfId="611"/>
    <cellStyle name="千位分隔 2" xfId="3"/>
    <cellStyle name="千位分隔 2 2" xfId="612"/>
    <cellStyle name="千位分隔 3" xfId="613"/>
    <cellStyle name="千位分隔 4" xfId="614"/>
    <cellStyle name="千位分隔 5" xfId="615"/>
    <cellStyle name="千位分隔 6" xfId="616"/>
    <cellStyle name="千位分隔 7" xfId="617"/>
    <cellStyle name="钎霖_laroux" xfId="618"/>
    <cellStyle name="样式 1" xfId="619"/>
    <cellStyle name="一般_NEGS" xfId="620"/>
    <cellStyle name="믅됞 [0.00]_PRODUCT DETAIL Q1" xfId="621"/>
    <cellStyle name="믅됞_PRODUCT DETAIL Q1" xfId="622"/>
    <cellStyle name="백분율_HOBONG" xfId="623"/>
    <cellStyle name="资产" xfId="624"/>
    <cellStyle name="뷭?_BOOKSHIP" xfId="625"/>
    <cellStyle name="콤마 [0]_1202" xfId="626"/>
    <cellStyle name="콤마_1202" xfId="627"/>
    <cellStyle name="통화 [0]_1202" xfId="628"/>
    <cellStyle name="통화_1202" xfId="629"/>
    <cellStyle name="표준_(정보부문)월별인원계획" xfId="6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&#20312;&#32500;&#27827;/2019&#24180;&#24230;/2019&#25151;&#22320;&#20135;&#27979;&#31639;/&#24050;&#20986;&#25253;&#21578;/&#24050;&#20986;&#25253;&#21578;/&#23041;&#23572;&#20449;&#24213;&#31295;(&#29642;)(11&#24180;&#21457;&#22372;&#21733;)/2&#32508;&#21512;&#3186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2791;&#20221;\&#22791;&#20221;&#21326;&#30805;&#25163;&#25552;&#25105;&#30340;&#25991;&#26723;\&#23425;2010\2010&#24180;&#23457;\2010&#24180;&#23457;&#35745;(2010.6.1&#21518;)\&#25105;&#30340;&#25991;&#26723;\&#19987;&#19994;&#26631;&#20934;\&#30005;&#23376;&#24037;&#20316;&#24213;&#31295;\&#24213;&#31295;&#30005;&#23376;&#29256;3\(&#20108;)&#36141;&#36135;&#19982;&#20184;&#27454;&#24490;&#29615;&#3186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2791;&#20221;\&#22791;&#20221;&#21326;&#30805;&#25163;&#25552;&#25105;&#30340;&#25991;&#26723;\&#23425;2010\2010&#24180;&#23457;\2010&#24180;&#23457;&#35745;(2010.6.1&#21518;)\05-11-30&#20013;&#21644;&#27491;&#20449;&#24037;&#20316;&#24213;&#31295;\&#20013;&#21644;&#27491;&#20449;&#20225;&#19994;&#31867;&#23457;&#35745;&#24037;&#20316;&#24213;&#31295;\&#38468;&#20214;2-&#20462;&#35746;&#21518;&#24037;&#20316;&#24213;&#31295;\4&#12289;&#39318;&#34920;&#21450;&#23454;&#36136;&#24615;&#27979;&#35797;&#31867;\3&#12289;&#29983;&#20135;&#24490;&#29615;\7(&#19977;)&#29983;&#20135;&#24490;&#29615;&#3186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2791;&#20221;\&#22791;&#20221;&#21326;&#30805;&#25163;&#25552;&#25105;&#30340;&#25991;&#26723;\&#23425;2010\2010&#24180;&#23457;\2010&#24180;&#23457;&#35745;(2010.6.1&#21518;)\05-11-30&#20013;&#21644;&#27491;&#20449;&#24037;&#20316;&#24213;&#31295;\&#20013;&#21644;&#27491;&#20449;&#20225;&#19994;&#31867;&#23457;&#35745;&#24037;&#20316;&#24213;&#31295;\&#38468;&#20214;2-&#20462;&#35746;&#21518;&#24037;&#20316;&#24213;&#31295;\4&#12289;&#39318;&#34920;&#21450;&#23454;&#36136;&#24615;&#27979;&#35797;&#31867;\3&#12289;&#29983;&#20135;&#24490;&#29615;\(&#22235;)&#31609;&#36164;&#19982;&#25237;&#36164;&#24490;&#29615;&#3186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&#20312;&#32500;&#27827;/2019&#24180;&#24230;/2019&#25151;&#22320;&#20135;&#27979;&#31639;/&#24050;&#20986;&#25253;&#21578;/&#24050;&#20986;&#25253;&#21578;/XXH06/&#21516;&#24179;&#24314;&#31569;&#24037;&#31243;/XXH06/&#21516;&#24179;&#24314;&#35774;/4&#12289;&#39318;&#34920;&#21450;&#23454;&#36136;&#24615;&#27979;&#35797;&#31867;(&#25913;&#36896;&#65289;/5&#12289;&#36135;&#24065;&#36164;&#37329;&#19982;&#20854;&#20182;&#31185;&#30446;/5-2&#12289;&#36135;&#24065;&#36164;&#37329;&#19982;&#20854;&#20182;&#31185;&#3044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2791;&#20221;\&#22791;&#20221;&#21326;&#30805;&#25163;&#25552;&#25105;&#30340;&#25991;&#26723;\&#23425;2010\2010&#24180;&#23457;\2010&#24180;&#23457;&#35745;(2010.6.1&#21518;)\&#25105;&#30340;&#25991;&#26723;\&#19987;&#19994;&#26631;&#20934;\&#30005;&#23376;&#24037;&#20316;&#24213;&#31295;\&#24213;&#31295;&#30005;&#23376;&#29256;3\(&#19968;)&#38144;&#21806;&#19982;&#25910;&#27454;&#24490;&#29615;&#3186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9\1&#20312;&#32500;&#27827;\&#26519;&#33643;\&#20010;&#36151;&#22871;&#25171;\&#20379;&#27004;&#36151;&#27454;&#22871;&#25171;&#65288;&#25151;&#37329;&#37096;&#652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2791;&#20221;\&#22791;&#20221;&#21326;&#30805;&#25163;&#25552;&#25105;&#30340;&#25991;&#26723;\&#23425;2010\2010&#24180;&#23457;\2010&#24180;&#23457;&#35745;(2010.6.1&#21518;)\&#25105;&#30340;&#25991;&#26723;\&#19987;&#19994;&#26631;&#20934;\&#30005;&#23376;&#24037;&#20316;&#24213;&#31295;\&#24213;&#31295;&#30005;&#23376;&#29256;3\&#36164;&#20135;&#31867;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&#20312;&#32500;&#27827;/2019&#24180;&#24230;/2019&#25151;&#22320;&#20135;&#27979;&#31639;/&#24050;&#20986;&#25253;&#21578;/&#24050;&#20986;&#25253;&#21578;/2.&#23457;&#35745;&#24213;&#31295;&#27169;&#26495;&#65288;&#39033;&#30446;&#31616;&#21270;&#65289;/&#20013;&#29790;&#24037;&#20316;&#24213;&#31295;/&#20013;&#21644;&#27491;&#20449;&#20225;&#19994;&#31867;&#23457;&#35745;&#24037;&#20316;&#24213;&#31295;/&#38468;&#20214;2-&#20462;&#35746;&#21518;&#24037;&#20316;&#24213;&#31295;/4&#12289;&#39318;&#34920;&#21450;&#23454;&#36136;&#24615;&#27979;&#35797;&#31867;/5&#12289;&#36135;&#24065;&#36164;&#37329;&#19982;&#20854;&#20182;&#31185;&#30446;/5-2&#12289;&#36135;&#24065;&#36164;&#37329;&#19982;&#20854;&#20182;&#31185;&#3044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&#20312;&#32500;&#27827;/2019&#24180;&#24230;/2019&#25151;&#22320;&#20135;&#27979;&#31639;/&#24050;&#20986;&#25253;&#21578;/&#24050;&#20986;&#25253;&#21578;/&#23041;&#23572;&#20449;&#24213;&#31295;(&#29642;)(11&#24180;&#21457;&#22372;&#21733;)/&#25105;&#30340;&#25991;&#26723;/&#30005;&#23376;&#24037;&#20316;&#24213;&#31295;/&#24213;&#31295;&#30005;&#23376;&#29256;3/&#36164;&#20135;&#31867;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2791;&#20221;\&#22791;&#20221;&#21326;&#30805;&#25163;&#25552;&#25105;&#30340;&#25991;&#26723;\&#23425;2010\2010&#24180;&#23457;\2010&#24180;&#23457;&#35745;(2010.6.1&#21518;)\&#25105;&#30340;&#25991;&#26723;\&#19987;&#19994;&#26631;&#20934;\&#30005;&#23376;&#24037;&#20316;&#24213;&#31295;\&#24213;&#31295;&#30005;&#23376;&#29256;3\&#3931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3457;&#35745;&#24213;&#31295;\2012&#24180;&#21442;&#19982;&#23457;&#35745;\&#25237;&#36164;&#24314;&#35774;&#24635;\4&#12289;&#39318;&#34920;&#21450;&#23454;&#36136;&#24615;&#27979;&#35797;&#31867;\3&#12289;&#29983;&#20135;&#24490;&#29615;\3-2&#12289;&#29983;&#20135;&#24490;&#2961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&#20312;&#32500;&#27827;/2019&#24180;&#24230;/2019&#25151;&#22320;&#20135;&#27979;&#31639;/&#24050;&#20986;&#25253;&#21578;/&#24050;&#20986;&#25253;&#21578;/Documents%20and%20Settings/Owner/&#26700;&#38754;/&#26032;&#20934;&#21017;/&#35797;&#31639;&#24179;&#34913;&#34920;&#21450;&#23457;&#23450;&#34920;&#31616;&#21270;&#29256;/00&#12289;&#35797;&#31639;&#24179;&#34913;&#34920;&#31616;&#21270;&#29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&#20312;&#32500;&#27827;/2019&#24180;&#24230;/2019&#25151;&#22320;&#20135;&#27979;&#31639;/&#24050;&#20986;&#25253;&#21578;/&#24050;&#20986;&#25253;&#21578;/2.&#23457;&#35745;&#24213;&#31295;&#27169;&#26495;&#65288;&#39033;&#30446;&#31616;&#21270;&#65289;/&#20013;&#29790;&#24037;&#20316;&#24213;&#31295;/&#20013;&#21644;&#27491;&#20449;&#20225;&#19994;&#31867;&#23457;&#35745;&#24037;&#20316;&#24213;&#31295;/&#38468;&#20214;2-&#20462;&#35746;&#21518;&#24037;&#20316;&#24213;&#31295;/4&#12289;&#39318;&#34920;&#21450;&#23454;&#36136;&#24615;&#27979;&#35797;&#31867;/5&#12289;&#36135;&#24065;&#36164;&#37329;&#19982;&#20854;&#20182;&#31185;&#30446;/(&#19968;)&#38144;&#21806;&#19982;&#25910;&#27454;&#24490;&#29615;&#3186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0013;&#29790;&#24037;&#20316;&#24213;&#31295;\&#20013;&#21644;&#27491;&#20449;&#20225;&#19994;&#31867;&#23457;&#35745;&#24037;&#20316;&#24213;&#31295;\&#38468;&#20214;2-&#20462;&#35746;&#21518;&#24037;&#20316;&#24213;&#31295;\4&#12289;&#39318;&#34920;&#21450;&#23454;&#36136;&#24615;&#27979;&#35797;&#31867;\3&#12289;&#29983;&#20135;&#24490;&#29615;\3-2&#12289;&#29983;&#20135;&#24490;&#296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2791;&#20221;\&#22791;&#20221;&#21326;&#30805;&#25163;&#25552;&#25105;&#30340;&#25991;&#26723;\&#23425;2010\2010&#24180;&#23457;\2010&#24180;&#23457;&#35745;(2010.6.1&#21518;)\&#30424;&#28857;&#65288;&#24314;&#2603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2791;&#20221;\&#22791;&#20221;&#21326;&#30805;&#25163;&#25552;&#25105;&#30340;&#25991;&#26723;\&#23425;2010\2010&#24180;&#23457;\2010&#24180;&#23457;&#35745;(2010.6.1&#21518;)\05-11-30&#20013;&#21644;&#27491;&#20449;&#24037;&#20316;&#24213;&#31295;\&#20013;&#21644;&#27491;&#20449;&#20225;&#19994;&#31867;&#23457;&#35745;&#24037;&#20316;&#24213;&#31295;\&#38468;&#20214;2-&#20462;&#35746;&#21518;&#24037;&#20316;&#24213;&#31295;\4&#12289;&#39318;&#34920;&#21450;&#23454;&#36136;&#24615;&#27979;&#35797;&#31867;\3&#12289;&#29983;&#20135;&#24490;&#29615;\3&#39318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1\&#20312;&#32500;&#27827;\&#22791;&#20221;\&#22791;&#20221;&#21326;&#30805;&#25163;&#25552;&#25105;&#30340;&#25991;&#26723;\&#23425;2010\2010&#24180;&#23457;\2010&#24180;&#23457;&#35745;(2010.6.1&#21518;)\05-11-30&#20013;&#21644;&#27491;&#20449;&#24037;&#20316;&#24213;&#31295;\&#20013;&#21644;&#27491;&#20449;&#20225;&#19994;&#31867;&#23457;&#35745;&#24037;&#20316;&#24213;&#31295;\&#38468;&#20214;2-&#20462;&#35746;&#21518;&#24037;&#20316;&#24213;&#31295;\4&#12289;&#39318;&#34920;&#21450;&#23454;&#36136;&#24615;&#27979;&#35797;&#31867;\3&#12289;&#29983;&#20135;&#24490;&#29615;\5(&#19968;)&#38144;&#21806;&#19982;&#25910;&#27454;&#24490;&#29615;&#3186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Z1"/>
      <sheetName val="Z6-1"/>
      <sheetName val="Z6-2"/>
      <sheetName val="Z6-3"/>
      <sheetName val="Z6-3-1"/>
      <sheetName val="Z7"/>
      <sheetName val="Z8-1"/>
      <sheetName val="Z8-2"/>
      <sheetName val="Z8-3"/>
      <sheetName val="Z9-1"/>
      <sheetName val="Z9-2"/>
      <sheetName val="Z9-3-1"/>
      <sheetName val="Z9-3-2"/>
      <sheetName val="Z9-4"/>
      <sheetName val="Z9-5-1"/>
      <sheetName val="Z9-5-2"/>
      <sheetName val="Z9-6"/>
      <sheetName val="Z9-7-1"/>
      <sheetName val="Z9-7-2"/>
      <sheetName val="Z10"/>
      <sheetName val="Z10-1"/>
      <sheetName val="Z10-2"/>
      <sheetName val="Z10-5"/>
      <sheetName val="Z10-6"/>
      <sheetName val="Z10-3"/>
      <sheetName val="Z10-4"/>
      <sheetName val="Z14"/>
      <sheetName val="Z14-1"/>
      <sheetName val="Z17"/>
      <sheetName val="Z19-1-1"/>
      <sheetName val="Z19-1-2"/>
      <sheetName val="Z19-1-3"/>
      <sheetName val="Z19-2"/>
      <sheetName val="Z19-3"/>
      <sheetName val="Z19-4"/>
      <sheetName val="Sheet2"/>
      <sheetName val="Z19-6"/>
      <sheetName val="Z19-6-1"/>
      <sheetName val="Z19-6-2-1"/>
      <sheetName val="Z19-6-2-2"/>
      <sheetName val="Z19-6-3"/>
      <sheetName val="Z19-6-4"/>
      <sheetName val="Z19-6-5"/>
      <sheetName val="Z19-6-6"/>
      <sheetName val="Z19-6-7"/>
      <sheetName val="Z19-6-8"/>
      <sheetName val="Z19-7"/>
      <sheetName val="Z19-8"/>
      <sheetName val="Z19-10"/>
      <sheetName val="Sheet1"/>
      <sheetName val="Z18标识"/>
      <sheetName val="W"/>
      <sheetName val="0"/>
      <sheetName val="Z18"/>
      <sheetName val="Z19-5"/>
      <sheetName val="Z19-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2">
          <cell r="A2" t="str">
            <v>A1-1</v>
          </cell>
          <cell r="B2" t="str">
            <v>货币资金</v>
          </cell>
          <cell r="D2" t="str">
            <v>现金</v>
          </cell>
        </row>
        <row r="3">
          <cell r="A3" t="str">
            <v>A2-1</v>
          </cell>
          <cell r="B3" t="str">
            <v>短期投资</v>
          </cell>
          <cell r="D3" t="str">
            <v>银行存款</v>
          </cell>
        </row>
        <row r="4">
          <cell r="A4" t="str">
            <v>A3-1</v>
          </cell>
          <cell r="B4" t="str">
            <v>应收票据</v>
          </cell>
          <cell r="D4" t="str">
            <v>其他货币资金</v>
          </cell>
        </row>
        <row r="5">
          <cell r="A5" t="str">
            <v>A4-1</v>
          </cell>
          <cell r="B5" t="str">
            <v>应收股利</v>
          </cell>
          <cell r="D5" t="str">
            <v>短期投资跌价准备</v>
          </cell>
        </row>
        <row r="6">
          <cell r="A6" t="str">
            <v>A5-1</v>
          </cell>
          <cell r="B6" t="str">
            <v>应收利息</v>
          </cell>
          <cell r="D6" t="str">
            <v>坏账准备</v>
          </cell>
        </row>
        <row r="7">
          <cell r="A7" t="str">
            <v>A6-1</v>
          </cell>
          <cell r="B7" t="str">
            <v>应收账款</v>
          </cell>
          <cell r="D7" t="str">
            <v>物资采购</v>
          </cell>
        </row>
        <row r="8">
          <cell r="A8" t="str">
            <v>A7-1</v>
          </cell>
          <cell r="B8" t="str">
            <v>其他应收款</v>
          </cell>
          <cell r="D8" t="str">
            <v>原材料</v>
          </cell>
        </row>
        <row r="9">
          <cell r="A9" t="str">
            <v>A8-1</v>
          </cell>
          <cell r="B9" t="str">
            <v>预付账款</v>
          </cell>
          <cell r="D9" t="str">
            <v>包装物</v>
          </cell>
        </row>
        <row r="10">
          <cell r="A10" t="str">
            <v>A9-1</v>
          </cell>
          <cell r="B10" t="str">
            <v>应收补贴款</v>
          </cell>
          <cell r="D10" t="str">
            <v>低值易耗品</v>
          </cell>
        </row>
        <row r="11">
          <cell r="A11" t="str">
            <v>A10-1</v>
          </cell>
          <cell r="B11" t="str">
            <v>存货</v>
          </cell>
          <cell r="D11" t="str">
            <v>材料成本差异</v>
          </cell>
        </row>
        <row r="12">
          <cell r="A12" t="str">
            <v>A11-1</v>
          </cell>
          <cell r="B12" t="str">
            <v>待摊费用</v>
          </cell>
          <cell r="D12" t="str">
            <v>自制半成品</v>
          </cell>
        </row>
        <row r="13">
          <cell r="A13" t="str">
            <v>A13-1</v>
          </cell>
          <cell r="B13" t="str">
            <v>一年内到期的长期债权投资</v>
          </cell>
          <cell r="D13" t="str">
            <v>库存商品</v>
          </cell>
        </row>
        <row r="14">
          <cell r="A14" t="str">
            <v>A14-1</v>
          </cell>
          <cell r="B14" t="str">
            <v>其他流动资产</v>
          </cell>
          <cell r="D14" t="str">
            <v>商品进销差价</v>
          </cell>
        </row>
        <row r="15">
          <cell r="A15" t="str">
            <v>A21-1</v>
          </cell>
          <cell r="B15" t="str">
            <v>长期股权投资</v>
          </cell>
          <cell r="D15" t="str">
            <v>委托加工物资</v>
          </cell>
        </row>
        <row r="16">
          <cell r="A16" t="str">
            <v>A22-1</v>
          </cell>
          <cell r="B16" t="str">
            <v>长期债权投资</v>
          </cell>
          <cell r="D16" t="str">
            <v>委托代销商品</v>
          </cell>
        </row>
        <row r="17">
          <cell r="A17" t="str">
            <v>A31-1</v>
          </cell>
          <cell r="B17" t="str">
            <v>固定资产原值</v>
          </cell>
          <cell r="D17" t="str">
            <v>受托代销商品</v>
          </cell>
        </row>
        <row r="18">
          <cell r="A18" t="str">
            <v>A32-1</v>
          </cell>
          <cell r="B18" t="str">
            <v>累计折旧</v>
          </cell>
          <cell r="D18" t="str">
            <v>存货跌价准备</v>
          </cell>
        </row>
        <row r="19">
          <cell r="A19" t="str">
            <v>A33-1</v>
          </cell>
          <cell r="B19" t="str">
            <v>固定资产减值准备</v>
          </cell>
          <cell r="D19" t="str">
            <v>分期收款发出商品</v>
          </cell>
        </row>
        <row r="20">
          <cell r="A20" t="str">
            <v>A34-1</v>
          </cell>
          <cell r="B20" t="str">
            <v>工程物资</v>
          </cell>
          <cell r="D20" t="str">
            <v>生产成本</v>
          </cell>
        </row>
        <row r="21">
          <cell r="A21" t="str">
            <v>A35-1</v>
          </cell>
          <cell r="B21" t="str">
            <v>在建工程</v>
          </cell>
          <cell r="D21" t="str">
            <v>制造费用</v>
          </cell>
        </row>
        <row r="22">
          <cell r="A22" t="str">
            <v>A36-1</v>
          </cell>
          <cell r="B22" t="str">
            <v>固定资产清理</v>
          </cell>
          <cell r="D22" t="str">
            <v>劳务成本</v>
          </cell>
        </row>
        <row r="23">
          <cell r="A23" t="str">
            <v>A41-1</v>
          </cell>
          <cell r="B23" t="str">
            <v>无形资产</v>
          </cell>
          <cell r="D23" t="str">
            <v>长期投资减值准备</v>
          </cell>
        </row>
        <row r="24">
          <cell r="A24" t="str">
            <v>A42-1</v>
          </cell>
          <cell r="B24" t="str">
            <v>长期待摊费用</v>
          </cell>
          <cell r="D24" t="str">
            <v>委托贷款</v>
          </cell>
        </row>
        <row r="25">
          <cell r="A25" t="str">
            <v>A43-1</v>
          </cell>
          <cell r="B25" t="str">
            <v>其他长期资产</v>
          </cell>
          <cell r="D25" t="str">
            <v>在建工程减值准备</v>
          </cell>
        </row>
        <row r="26">
          <cell r="A26" t="str">
            <v>A51-1</v>
          </cell>
          <cell r="B26" t="str">
            <v>递延税款借项</v>
          </cell>
          <cell r="D26" t="str">
            <v>无形资产减值准备</v>
          </cell>
        </row>
        <row r="27">
          <cell r="A27" t="str">
            <v>B1-1</v>
          </cell>
          <cell r="B27" t="str">
            <v>短期借款</v>
          </cell>
          <cell r="D27" t="str">
            <v>未确认融资费用</v>
          </cell>
        </row>
        <row r="28">
          <cell r="A28" t="str">
            <v>B2-1</v>
          </cell>
          <cell r="B28" t="str">
            <v>应付票据</v>
          </cell>
          <cell r="D28" t="str">
            <v>待处理财产损溢</v>
          </cell>
        </row>
        <row r="29">
          <cell r="A29" t="str">
            <v>B3-1</v>
          </cell>
          <cell r="B29" t="str">
            <v>应付账款</v>
          </cell>
          <cell r="D29" t="str">
            <v>代销商品款</v>
          </cell>
        </row>
        <row r="30">
          <cell r="A30" t="str">
            <v>B4-1</v>
          </cell>
          <cell r="B30" t="str">
            <v>预收账款</v>
          </cell>
          <cell r="D30" t="str">
            <v>应交增值税</v>
          </cell>
        </row>
        <row r="31">
          <cell r="A31" t="str">
            <v>B6-1</v>
          </cell>
          <cell r="B31" t="str">
            <v>应付工资</v>
          </cell>
          <cell r="D31" t="str">
            <v>未交增值税</v>
          </cell>
        </row>
        <row r="32">
          <cell r="A32" t="str">
            <v>B7-1</v>
          </cell>
          <cell r="B32" t="str">
            <v>应付福利费</v>
          </cell>
          <cell r="D32" t="str">
            <v>应交消费税</v>
          </cell>
        </row>
        <row r="33">
          <cell r="A33" t="str">
            <v>B8-1</v>
          </cell>
          <cell r="B33" t="str">
            <v>应付股利</v>
          </cell>
          <cell r="D33" t="str">
            <v>应交营业税</v>
          </cell>
        </row>
        <row r="34">
          <cell r="A34" t="str">
            <v>B9-1</v>
          </cell>
          <cell r="B34" t="str">
            <v>应交税金</v>
          </cell>
          <cell r="D34" t="str">
            <v>应交资源税</v>
          </cell>
        </row>
        <row r="35">
          <cell r="A35" t="str">
            <v>B10-1</v>
          </cell>
          <cell r="B35" t="str">
            <v>其他应交款</v>
          </cell>
          <cell r="D35" t="str">
            <v>应交所得税</v>
          </cell>
        </row>
        <row r="36">
          <cell r="A36" t="str">
            <v>B11-1</v>
          </cell>
          <cell r="B36" t="str">
            <v>其他应付款</v>
          </cell>
          <cell r="D36" t="str">
            <v>应交土地增值税</v>
          </cell>
        </row>
        <row r="37">
          <cell r="A37" t="str">
            <v>B12-1</v>
          </cell>
          <cell r="B37" t="str">
            <v>预提费用</v>
          </cell>
          <cell r="D37" t="str">
            <v>应交城市维护建设税</v>
          </cell>
        </row>
        <row r="38">
          <cell r="A38" t="str">
            <v>B13-1</v>
          </cell>
          <cell r="B38" t="str">
            <v>预计负债</v>
          </cell>
          <cell r="D38" t="str">
            <v>待转资产价值</v>
          </cell>
        </row>
        <row r="39">
          <cell r="A39" t="str">
            <v>B14-1</v>
          </cell>
          <cell r="B39" t="str">
            <v>一年内到期的长期负债</v>
          </cell>
          <cell r="D39" t="str">
            <v>法定盈余公积</v>
          </cell>
        </row>
        <row r="40">
          <cell r="A40" t="str">
            <v>B15-1</v>
          </cell>
          <cell r="B40" t="str">
            <v>其他流动负债</v>
          </cell>
          <cell r="D40" t="str">
            <v>任意盈余公积</v>
          </cell>
        </row>
        <row r="41">
          <cell r="A41" t="str">
            <v>B21-1</v>
          </cell>
          <cell r="B41" t="str">
            <v>长期借款</v>
          </cell>
          <cell r="D41" t="str">
            <v>法定公益金</v>
          </cell>
        </row>
        <row r="42">
          <cell r="A42" t="str">
            <v>B22-1</v>
          </cell>
          <cell r="B42" t="str">
            <v>应付债券</v>
          </cell>
          <cell r="D42" t="str">
            <v>储备基金</v>
          </cell>
        </row>
        <row r="43">
          <cell r="A43" t="str">
            <v>B23-1</v>
          </cell>
          <cell r="B43" t="str">
            <v>长期应付款</v>
          </cell>
          <cell r="D43" t="str">
            <v>企业发展基金</v>
          </cell>
        </row>
        <row r="44">
          <cell r="A44" t="str">
            <v>B24-1</v>
          </cell>
          <cell r="B44" t="str">
            <v>专项应付款</v>
          </cell>
          <cell r="D44" t="str">
            <v>利润归还投资</v>
          </cell>
        </row>
        <row r="45">
          <cell r="A45" t="str">
            <v>B25-1</v>
          </cell>
          <cell r="B45" t="str">
            <v>其他长期负债</v>
          </cell>
          <cell r="D45" t="str">
            <v>年初未分配利润</v>
          </cell>
        </row>
        <row r="46">
          <cell r="A46" t="str">
            <v>B31-1</v>
          </cell>
          <cell r="B46" t="str">
            <v>递延税款贷项</v>
          </cell>
          <cell r="D46" t="str">
            <v>其他转入</v>
          </cell>
        </row>
        <row r="47">
          <cell r="A47" t="str">
            <v>C1-1</v>
          </cell>
          <cell r="B47" t="str">
            <v>实收资本（或股本）</v>
          </cell>
          <cell r="D47" t="str">
            <v>提取法定盈余公积</v>
          </cell>
        </row>
        <row r="48">
          <cell r="A48" t="str">
            <v>C2-1</v>
          </cell>
          <cell r="B48" t="str">
            <v>已归还投资</v>
          </cell>
          <cell r="D48" t="str">
            <v>提取法定公益金</v>
          </cell>
        </row>
        <row r="49">
          <cell r="A49" t="str">
            <v>C3-1</v>
          </cell>
          <cell r="B49" t="str">
            <v>资本公积</v>
          </cell>
          <cell r="D49" t="str">
            <v>提取职工奖励及福利基金</v>
          </cell>
        </row>
        <row r="50">
          <cell r="A50" t="str">
            <v>C4-1</v>
          </cell>
          <cell r="B50" t="str">
            <v>盈余公积</v>
          </cell>
          <cell r="D50" t="str">
            <v>提取储备基金</v>
          </cell>
        </row>
        <row r="51">
          <cell r="A51" t="str">
            <v>C5-1</v>
          </cell>
          <cell r="B51" t="str">
            <v>未分配利润</v>
          </cell>
          <cell r="D51" t="str">
            <v>提取企业发展基金</v>
          </cell>
        </row>
        <row r="52">
          <cell r="A52" t="str">
            <v>C6-1</v>
          </cell>
          <cell r="B52" t="str">
            <v>利润分配</v>
          </cell>
          <cell r="D52" t="str">
            <v>利润分配</v>
          </cell>
        </row>
        <row r="53">
          <cell r="A53" t="str">
            <v>D1-1</v>
          </cell>
          <cell r="B53" t="str">
            <v>主营业务收入</v>
          </cell>
          <cell r="D53" t="str">
            <v>利润归还投资</v>
          </cell>
        </row>
        <row r="54">
          <cell r="A54" t="str">
            <v>D2-1</v>
          </cell>
          <cell r="B54" t="str">
            <v>主营业务成本</v>
          </cell>
          <cell r="D54" t="str">
            <v>应付优先股股利</v>
          </cell>
        </row>
        <row r="55">
          <cell r="A55" t="str">
            <v>D3-1</v>
          </cell>
          <cell r="B55" t="str">
            <v>主营业务税金及附加</v>
          </cell>
          <cell r="D55" t="str">
            <v>提取任意盈余公积</v>
          </cell>
        </row>
        <row r="56">
          <cell r="A56" t="str">
            <v>D4-1</v>
          </cell>
          <cell r="B56" t="str">
            <v>其他业务利润</v>
          </cell>
          <cell r="D56" t="str">
            <v>应付普通股股利</v>
          </cell>
        </row>
        <row r="57">
          <cell r="A57" t="str">
            <v>D5-1</v>
          </cell>
          <cell r="B57" t="str">
            <v>营业费用</v>
          </cell>
          <cell r="D57" t="str">
            <v>转作资本（或股本）的普通股股利</v>
          </cell>
        </row>
        <row r="58">
          <cell r="A58" t="str">
            <v>D6-1</v>
          </cell>
          <cell r="B58" t="str">
            <v>管理费用</v>
          </cell>
          <cell r="D58" t="str">
            <v>其他业务收入</v>
          </cell>
        </row>
        <row r="59">
          <cell r="A59" t="str">
            <v>D7-1</v>
          </cell>
          <cell r="B59" t="str">
            <v>财务费用</v>
          </cell>
          <cell r="D59" t="str">
            <v>其他业务支出</v>
          </cell>
        </row>
        <row r="60">
          <cell r="A60" t="str">
            <v>D8-1</v>
          </cell>
          <cell r="B60" t="str">
            <v>投资收益</v>
          </cell>
        </row>
        <row r="61">
          <cell r="A61" t="str">
            <v>D9-1</v>
          </cell>
          <cell r="B61" t="str">
            <v>补贴收入</v>
          </cell>
        </row>
        <row r="62">
          <cell r="A62" t="str">
            <v>D10-1</v>
          </cell>
          <cell r="B62" t="str">
            <v>营业外收入</v>
          </cell>
        </row>
        <row r="63">
          <cell r="A63" t="str">
            <v>D11-1</v>
          </cell>
          <cell r="B63" t="str">
            <v>营业外支出</v>
          </cell>
        </row>
        <row r="64">
          <cell r="A64" t="str">
            <v>D12-1</v>
          </cell>
          <cell r="B64" t="str">
            <v>所得税</v>
          </cell>
        </row>
        <row r="65">
          <cell r="A65" t="str">
            <v>D13-1</v>
          </cell>
          <cell r="B65" t="str">
            <v>以前年度损益调整</v>
          </cell>
        </row>
      </sheetData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10"/>
      <sheetName val="A10.2"/>
      <sheetName val="A10.3"/>
      <sheetName val="A10.4"/>
      <sheetName val="A31(32)"/>
      <sheetName val="A31(32).2"/>
      <sheetName val="A31(32).3"/>
      <sheetName val="A31.5"/>
      <sheetName val="A31(32).6"/>
      <sheetName val="A33"/>
      <sheetName val="A33.2"/>
      <sheetName val="A33.3"/>
      <sheetName val="A33.4"/>
      <sheetName val="A34"/>
      <sheetName val="A34.2"/>
      <sheetName val="A34.3"/>
      <sheetName val="A34.4"/>
      <sheetName val="A35"/>
      <sheetName val="A35.2"/>
      <sheetName val="A35.3"/>
      <sheetName val="A36"/>
      <sheetName val="A36.2"/>
      <sheetName val="A36.3"/>
      <sheetName val="A36.4"/>
      <sheetName val="A37"/>
      <sheetName val="A37.2"/>
      <sheetName val="A38"/>
      <sheetName val="A38.2"/>
      <sheetName val="B2"/>
      <sheetName val="B2.2"/>
      <sheetName val="B2.3"/>
      <sheetName val="B3"/>
      <sheetName val="B3.2"/>
      <sheetName val="B3.3"/>
      <sheetName val="B3.4"/>
      <sheetName val="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A10(1)"/>
      <sheetName val="A10(2)"/>
      <sheetName val="A10-1-"/>
      <sheetName val="A10-1-2"/>
      <sheetName val="A10-2"/>
      <sheetName val="A10-3"/>
      <sheetName val="A10-3-1"/>
      <sheetName val="A10-4"/>
      <sheetName val="A10-5"/>
      <sheetName val="A10-6"/>
      <sheetName val="A10-6-1"/>
      <sheetName val="A10-7"/>
      <sheetName val="A10-7-1"/>
      <sheetName val="A10-8"/>
      <sheetName val="A10-9"/>
      <sheetName val="A10-10"/>
      <sheetName val="A10-10-1"/>
      <sheetName val="A10-10-2"/>
      <sheetName val="A10-10-3"/>
      <sheetName val="A10-10-4"/>
      <sheetName val="A10-"/>
      <sheetName val="A11"/>
      <sheetName val="A11-2"/>
      <sheetName val="A11-3"/>
      <sheetName val="B5"/>
      <sheetName val="B5-2"/>
      <sheetName val="B5-3"/>
      <sheetName val="B5-4"/>
      <sheetName val="B6(7)"/>
      <sheetName val="B6(7)-2"/>
      <sheetName val="B6(7)-3"/>
      <sheetName val="B12"/>
      <sheetName val="B12-2"/>
      <sheetName val="B12-3"/>
      <sheetName val="D2"/>
      <sheetName val="D2-2"/>
      <sheetName val="D2-3"/>
      <sheetName val="D2-"/>
      <sheetName val="End"/>
      <sheetName val="W"/>
      <sheetName val="D2-5-3"/>
      <sheetName val="D2-5-4"/>
      <sheetName val="D2-5-5"/>
      <sheetName val="D2-5-6-1"/>
      <sheetName val="D2-5-6-2"/>
      <sheetName val="D2-5-7-1"/>
      <sheetName val="D2-5-7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2"/>
      <sheetName val="A2.2"/>
      <sheetName val="A2.3"/>
      <sheetName val="A2.4"/>
      <sheetName val="A2.5"/>
      <sheetName val="A2.6"/>
      <sheetName val="A5"/>
      <sheetName val="A5.2"/>
      <sheetName val="A6"/>
      <sheetName val="A6.2"/>
      <sheetName val="A11"/>
      <sheetName val="A11.3"/>
      <sheetName val="A21"/>
      <sheetName val="A21.2"/>
      <sheetName val="A21.3"/>
      <sheetName val="A21.4"/>
      <sheetName val="A22"/>
      <sheetName val="A22.2"/>
      <sheetName val="A22.3"/>
      <sheetName val="A22.4"/>
      <sheetName val="A22.5"/>
      <sheetName val="A41"/>
      <sheetName val="A41.2"/>
      <sheetName val="A41.3"/>
      <sheetName val="A41.4"/>
      <sheetName val="A42"/>
      <sheetName val="A42.2"/>
      <sheetName val="A42.3"/>
      <sheetName val="B1"/>
      <sheetName val="B1.2"/>
      <sheetName val="B1.3"/>
      <sheetName val="B1.4"/>
      <sheetName val="B8"/>
      <sheetName val="B8.2"/>
      <sheetName val="B8.3"/>
      <sheetName val="B21"/>
      <sheetName val="B21.2"/>
      <sheetName val="B21.3"/>
      <sheetName val="B21.4"/>
      <sheetName val="B22"/>
      <sheetName val="B22.2"/>
      <sheetName val="B22.3"/>
      <sheetName val="B23"/>
      <sheetName val="B23.3"/>
      <sheetName val="B24"/>
      <sheetName val="B25"/>
      <sheetName val="B25.3"/>
      <sheetName val="C1"/>
      <sheetName val="C1.2"/>
      <sheetName val="C1.3"/>
      <sheetName val="C2"/>
      <sheetName val="C2.2"/>
      <sheetName val="C3"/>
      <sheetName val="C3.2"/>
      <sheetName val="C3.3"/>
      <sheetName val="C4"/>
      <sheetName val="C4.2"/>
      <sheetName val="C4.3"/>
      <sheetName val="C5"/>
      <sheetName val="C5.2"/>
      <sheetName val="C5.3"/>
      <sheetName val="D7"/>
      <sheetName val="D7.2"/>
      <sheetName val="D7.3"/>
      <sheetName val="D8"/>
      <sheetName val="D8.2"/>
      <sheetName val="D8.3"/>
      <sheetName val="D9"/>
      <sheetName val="D9.2"/>
      <sheetName val="D9.3"/>
      <sheetName val="D10"/>
      <sheetName val="D10.2"/>
      <sheetName val="D11"/>
      <sheetName val="D11.2"/>
      <sheetName val="D12"/>
      <sheetName val="D12.2"/>
      <sheetName val="D11(12).3"/>
      <sheetName val="D13"/>
      <sheetName val="D13.2"/>
      <sheetName val="D13.3"/>
      <sheetName val="D14"/>
      <sheetName val="D14.2"/>
      <sheetName val="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A1"/>
      <sheetName val="A1-2"/>
      <sheetName val="A1-3"/>
      <sheetName val="A1-3-"/>
      <sheetName val="A1-4"/>
      <sheetName val="A7"/>
      <sheetName val="A7-2"/>
      <sheetName val="A7-2-1"/>
      <sheetName val="A7-3"/>
      <sheetName val="A7-4"/>
      <sheetName val="A7-5"/>
      <sheetName val="A7-5-1"/>
      <sheetName val="A7-6"/>
      <sheetName val="A9"/>
      <sheetName val="A9-3"/>
      <sheetName val="B11"/>
      <sheetName val="B11-2"/>
      <sheetName val="B11-2-1"/>
      <sheetName val="B3-3"/>
      <sheetName val="B11-4"/>
      <sheetName val="B11-5"/>
      <sheetName val="D6"/>
      <sheetName val="D6-2"/>
      <sheetName val="D6-3"/>
      <sheetName val="D9"/>
      <sheetName val="D9-2"/>
      <sheetName val="D10"/>
      <sheetName val="D10-2"/>
      <sheetName val="D11"/>
      <sheetName val="D11-2"/>
      <sheetName val="D10(11)-3"/>
      <sheetName val="D12"/>
      <sheetName val="D12-2"/>
      <sheetName val="D12-3"/>
      <sheetName val="D13"/>
      <sheetName val="D13-2"/>
      <sheetName val="A12(37)"/>
      <sheetName val="A12(37)-2"/>
      <sheetName val="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4"/>
      <sheetName val="A4.2"/>
      <sheetName val="A4.3"/>
      <sheetName val="A7"/>
      <sheetName val="A7.2"/>
      <sheetName val="A7.3"/>
      <sheetName val="A7.4"/>
      <sheetName val="A7.5"/>
      <sheetName val="A7.6"/>
      <sheetName val="A8"/>
      <sheetName val="A8.2"/>
      <sheetName val="A8.3"/>
      <sheetName val="A8.4"/>
      <sheetName val="A8.5"/>
      <sheetName val="A8.6"/>
      <sheetName val="A9"/>
      <sheetName val="A9.2"/>
      <sheetName val="A9.3"/>
      <sheetName val="B4"/>
      <sheetName val="B4.2"/>
      <sheetName val="B4.3"/>
      <sheetName val="B4.4"/>
      <sheetName val="B5"/>
      <sheetName val="B5.2"/>
      <sheetName val="B5.3"/>
      <sheetName val="B5.4"/>
      <sheetName val="B9(10)"/>
      <sheetName val="B9(10).2"/>
      <sheetName val="B9(10).3"/>
      <sheetName val="B9.4"/>
      <sheetName val="B11"/>
      <sheetName val="B11.2"/>
      <sheetName val="B11.3"/>
      <sheetName val="B11.4"/>
      <sheetName val="D1(2)"/>
      <sheetName val="D1(2、3).2"/>
      <sheetName val="D1(3).3"/>
      <sheetName val="D1.4"/>
      <sheetName val="D1(2).5"/>
      <sheetName val="D4"/>
      <sheetName val="D4.2"/>
      <sheetName val="D5"/>
      <sheetName val="D5.2"/>
      <sheetName val="D5.3"/>
      <sheetName val="D6"/>
      <sheetName val="D6.2"/>
      <sheetName val="D6.3"/>
      <sheetName val="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>
        <row r="2">
          <cell r="D2" t="str">
            <v>货币资金</v>
          </cell>
        </row>
        <row r="3">
          <cell r="D3" t="str">
            <v>现金</v>
          </cell>
        </row>
        <row r="4">
          <cell r="D4" t="str">
            <v>银行存款</v>
          </cell>
        </row>
        <row r="5">
          <cell r="D5" t="str">
            <v>其他货币资金</v>
          </cell>
        </row>
        <row r="6">
          <cell r="D6" t="str">
            <v>短期投资</v>
          </cell>
        </row>
        <row r="7">
          <cell r="D7" t="str">
            <v>短期投资跌价准备</v>
          </cell>
        </row>
        <row r="8">
          <cell r="D8" t="str">
            <v>应收票据</v>
          </cell>
        </row>
        <row r="9">
          <cell r="D9" t="str">
            <v>应收股利</v>
          </cell>
        </row>
        <row r="10">
          <cell r="D10" t="str">
            <v>应收利息</v>
          </cell>
        </row>
        <row r="11">
          <cell r="D11" t="str">
            <v>应收账款</v>
          </cell>
        </row>
        <row r="12">
          <cell r="D12" t="str">
            <v>其他应收款</v>
          </cell>
        </row>
        <row r="13">
          <cell r="D13" t="str">
            <v>坏账准备</v>
          </cell>
        </row>
        <row r="14">
          <cell r="D14" t="str">
            <v>预付账款</v>
          </cell>
        </row>
        <row r="15">
          <cell r="D15" t="str">
            <v>应收补贴款</v>
          </cell>
        </row>
        <row r="16">
          <cell r="D16" t="str">
            <v>存货</v>
          </cell>
        </row>
        <row r="17">
          <cell r="D17" t="str">
            <v>物资采购</v>
          </cell>
        </row>
        <row r="18">
          <cell r="D18" t="str">
            <v>原材料</v>
          </cell>
        </row>
        <row r="19">
          <cell r="D19" t="str">
            <v>包装物</v>
          </cell>
        </row>
        <row r="20">
          <cell r="D20" t="str">
            <v>低值易耗品</v>
          </cell>
        </row>
        <row r="21">
          <cell r="D21" t="str">
            <v>材料成本差异</v>
          </cell>
        </row>
        <row r="22">
          <cell r="D22" t="str">
            <v>自制半成品</v>
          </cell>
        </row>
        <row r="23">
          <cell r="D23" t="str">
            <v>库存商品</v>
          </cell>
        </row>
        <row r="24">
          <cell r="D24" t="str">
            <v>商品进销差价</v>
          </cell>
        </row>
        <row r="25">
          <cell r="D25" t="str">
            <v>委托加工物资</v>
          </cell>
        </row>
        <row r="26">
          <cell r="D26" t="str">
            <v>委托代销商品</v>
          </cell>
        </row>
        <row r="27">
          <cell r="D27" t="str">
            <v>受托代销商品</v>
          </cell>
        </row>
        <row r="28">
          <cell r="D28" t="str">
            <v>存货跌价准备</v>
          </cell>
        </row>
        <row r="29">
          <cell r="D29" t="str">
            <v>分期收款发出商品</v>
          </cell>
        </row>
        <row r="30">
          <cell r="D30" t="str">
            <v>生产成本</v>
          </cell>
        </row>
        <row r="31">
          <cell r="D31" t="str">
            <v>制造费用</v>
          </cell>
        </row>
        <row r="32">
          <cell r="D32" t="str">
            <v>劳务成本</v>
          </cell>
        </row>
        <row r="33">
          <cell r="D33" t="str">
            <v>辅助生产</v>
          </cell>
        </row>
        <row r="34">
          <cell r="D34" t="str">
            <v>产品成本差异</v>
          </cell>
        </row>
        <row r="35">
          <cell r="D35" t="str">
            <v>燃料</v>
          </cell>
        </row>
        <row r="36">
          <cell r="D36" t="str">
            <v>物料用品</v>
          </cell>
        </row>
        <row r="37">
          <cell r="D37" t="str">
            <v>库存材料</v>
          </cell>
        </row>
        <row r="38">
          <cell r="D38" t="str">
            <v>周转材料</v>
          </cell>
        </row>
        <row r="39">
          <cell r="D39" t="str">
            <v>库存产品</v>
          </cell>
        </row>
        <row r="40">
          <cell r="D40" t="str">
            <v>采购保管费</v>
          </cell>
        </row>
        <row r="41">
          <cell r="D41" t="str">
            <v>库存设备</v>
          </cell>
        </row>
        <row r="42">
          <cell r="D42" t="str">
            <v>委托加工材料</v>
          </cell>
        </row>
        <row r="43">
          <cell r="D43" t="str">
            <v>开发产品</v>
          </cell>
        </row>
        <row r="44">
          <cell r="D44" t="str">
            <v>分期收款开发产品</v>
          </cell>
        </row>
        <row r="45">
          <cell r="D45" t="str">
            <v>出租开发产品</v>
          </cell>
        </row>
        <row r="46">
          <cell r="D46" t="str">
            <v>周转房</v>
          </cell>
        </row>
        <row r="47">
          <cell r="D47" t="str">
            <v>待摊费用</v>
          </cell>
        </row>
        <row r="48">
          <cell r="D48" t="str">
            <v>一年内到期的长期债权投资</v>
          </cell>
        </row>
        <row r="49">
          <cell r="D49" t="str">
            <v>其他流动资产</v>
          </cell>
        </row>
        <row r="50">
          <cell r="D50" t="str">
            <v>长期股权投资</v>
          </cell>
        </row>
        <row r="51">
          <cell r="D51" t="str">
            <v>长期债权投资</v>
          </cell>
        </row>
        <row r="52">
          <cell r="D52" t="str">
            <v>长期投资减值准备</v>
          </cell>
        </row>
        <row r="53">
          <cell r="D53" t="str">
            <v>委托贷款</v>
          </cell>
        </row>
        <row r="54">
          <cell r="D54" t="str">
            <v>固定资产</v>
          </cell>
        </row>
        <row r="55">
          <cell r="D55" t="str">
            <v>累计折旧</v>
          </cell>
        </row>
        <row r="56">
          <cell r="D56" t="str">
            <v>固定资产减值准备</v>
          </cell>
        </row>
        <row r="57">
          <cell r="D57" t="str">
            <v>工程物资</v>
          </cell>
        </row>
        <row r="58">
          <cell r="D58" t="str">
            <v>在建工程</v>
          </cell>
        </row>
        <row r="59">
          <cell r="D59" t="str">
            <v>在建工程减值准备</v>
          </cell>
        </row>
        <row r="60">
          <cell r="D60" t="str">
            <v>固定资产清理</v>
          </cell>
        </row>
        <row r="61">
          <cell r="D61" t="str">
            <v>无形资产</v>
          </cell>
        </row>
        <row r="62">
          <cell r="D62" t="str">
            <v>无形资产减值准备</v>
          </cell>
        </row>
        <row r="63">
          <cell r="D63" t="str">
            <v>长期待摊费用</v>
          </cell>
        </row>
        <row r="64">
          <cell r="D64" t="str">
            <v>其他长期资产</v>
          </cell>
        </row>
        <row r="65">
          <cell r="D65" t="str">
            <v>未确认融资费用</v>
          </cell>
        </row>
        <row r="66">
          <cell r="D66" t="str">
            <v>待处理财产损溢</v>
          </cell>
        </row>
        <row r="67">
          <cell r="D67" t="str">
            <v>代销商品款</v>
          </cell>
        </row>
        <row r="68">
          <cell r="D68" t="str">
            <v>短期借款</v>
          </cell>
        </row>
        <row r="69">
          <cell r="D69" t="str">
            <v>应付票据</v>
          </cell>
        </row>
        <row r="70">
          <cell r="D70" t="str">
            <v>应付账款</v>
          </cell>
        </row>
        <row r="71">
          <cell r="D71" t="str">
            <v>预收账款</v>
          </cell>
        </row>
        <row r="72">
          <cell r="D72" t="str">
            <v>应付工资</v>
          </cell>
        </row>
        <row r="73">
          <cell r="D73" t="str">
            <v>应付福利费</v>
          </cell>
        </row>
        <row r="74">
          <cell r="D74" t="str">
            <v>应付股利</v>
          </cell>
        </row>
        <row r="75">
          <cell r="D75" t="str">
            <v>应交税金</v>
          </cell>
        </row>
        <row r="76">
          <cell r="D76" t="str">
            <v>应交增值税</v>
          </cell>
        </row>
        <row r="77">
          <cell r="D77" t="str">
            <v>未交增值税</v>
          </cell>
        </row>
        <row r="78">
          <cell r="D78" t="str">
            <v>应交消费税</v>
          </cell>
        </row>
        <row r="79">
          <cell r="D79" t="str">
            <v>应交营业税</v>
          </cell>
        </row>
        <row r="80">
          <cell r="D80" t="str">
            <v>应交资源税</v>
          </cell>
        </row>
        <row r="81">
          <cell r="D81" t="str">
            <v>应交所得税</v>
          </cell>
        </row>
        <row r="82">
          <cell r="D82" t="str">
            <v>应交土地增值税</v>
          </cell>
        </row>
        <row r="83">
          <cell r="D83" t="str">
            <v>应交城市维护建设税</v>
          </cell>
        </row>
        <row r="84">
          <cell r="D84" t="str">
            <v>其他应交款</v>
          </cell>
        </row>
        <row r="85">
          <cell r="D85" t="str">
            <v>其他应付款</v>
          </cell>
        </row>
        <row r="86">
          <cell r="D86" t="str">
            <v>预提费用</v>
          </cell>
        </row>
        <row r="87">
          <cell r="D87" t="str">
            <v>预计负债</v>
          </cell>
        </row>
        <row r="88">
          <cell r="D88" t="str">
            <v>一年内到期的长期负债</v>
          </cell>
        </row>
        <row r="89">
          <cell r="D89" t="str">
            <v>其他流动负债</v>
          </cell>
        </row>
        <row r="90">
          <cell r="D90" t="str">
            <v>待转资产价值</v>
          </cell>
        </row>
        <row r="91">
          <cell r="D91" t="str">
            <v>长期借款</v>
          </cell>
        </row>
        <row r="92">
          <cell r="D92" t="str">
            <v>应付债券</v>
          </cell>
        </row>
        <row r="93">
          <cell r="D93" t="str">
            <v>长期应付款</v>
          </cell>
        </row>
        <row r="94">
          <cell r="D94" t="str">
            <v>专项应付款</v>
          </cell>
        </row>
        <row r="95">
          <cell r="D95" t="str">
            <v>其他长期负债</v>
          </cell>
        </row>
        <row r="96">
          <cell r="D96" t="str">
            <v>递延税款贷项</v>
          </cell>
        </row>
        <row r="97">
          <cell r="D97" t="str">
            <v>实收资本（或股本）</v>
          </cell>
        </row>
        <row r="98">
          <cell r="D98" t="str">
            <v>已归还投资</v>
          </cell>
        </row>
        <row r="99">
          <cell r="D99" t="str">
            <v>资本公积</v>
          </cell>
        </row>
        <row r="100">
          <cell r="D100" t="str">
            <v>盈余公积</v>
          </cell>
        </row>
        <row r="101">
          <cell r="D101" t="str">
            <v>法定盈余公积</v>
          </cell>
        </row>
        <row r="102">
          <cell r="D102" t="str">
            <v>任意盈余公积</v>
          </cell>
        </row>
        <row r="103">
          <cell r="D103" t="str">
            <v>法定公益金</v>
          </cell>
        </row>
        <row r="104">
          <cell r="D104" t="str">
            <v>未分配利润</v>
          </cell>
        </row>
        <row r="105">
          <cell r="D105" t="str">
            <v>主营业务收入</v>
          </cell>
        </row>
        <row r="106">
          <cell r="D106" t="str">
            <v>主营业务成本</v>
          </cell>
        </row>
        <row r="107">
          <cell r="D107" t="str">
            <v>主营业务税金及附加</v>
          </cell>
        </row>
        <row r="108">
          <cell r="D108" t="str">
            <v>其他业务利润</v>
          </cell>
        </row>
        <row r="109">
          <cell r="D109" t="str">
            <v>营业费用</v>
          </cell>
        </row>
        <row r="110">
          <cell r="D110" t="str">
            <v>管理费用</v>
          </cell>
        </row>
        <row r="111">
          <cell r="D111" t="str">
            <v>财务费用</v>
          </cell>
        </row>
        <row r="112">
          <cell r="D112" t="str">
            <v>投资收益</v>
          </cell>
        </row>
        <row r="113">
          <cell r="D113" t="str">
            <v>补贴收入</v>
          </cell>
        </row>
        <row r="114">
          <cell r="D114" t="str">
            <v>营业外收入</v>
          </cell>
        </row>
        <row r="115">
          <cell r="D115" t="str">
            <v>营业外支出</v>
          </cell>
        </row>
        <row r="116">
          <cell r="D116" t="str">
            <v>所得税</v>
          </cell>
        </row>
        <row r="117">
          <cell r="D117" t="str">
            <v>以前年度损益调整</v>
          </cell>
        </row>
        <row r="118">
          <cell r="D118" t="str">
            <v>储备基金</v>
          </cell>
        </row>
        <row r="119">
          <cell r="D119" t="str">
            <v>企业发展基金</v>
          </cell>
        </row>
        <row r="120">
          <cell r="D120" t="str">
            <v>利润归还投资</v>
          </cell>
        </row>
        <row r="121">
          <cell r="D121" t="str">
            <v>年初未分配利润</v>
          </cell>
        </row>
        <row r="122">
          <cell r="D122" t="str">
            <v>其他转入</v>
          </cell>
        </row>
        <row r="123">
          <cell r="D123" t="str">
            <v>提取法定盈余公积</v>
          </cell>
        </row>
        <row r="124">
          <cell r="D124" t="str">
            <v>提取法定公益金</v>
          </cell>
        </row>
        <row r="125">
          <cell r="D125" t="str">
            <v>提取职工奖励及福利基金</v>
          </cell>
        </row>
        <row r="126">
          <cell r="D126" t="str">
            <v>提取储备基金</v>
          </cell>
        </row>
        <row r="127">
          <cell r="D127" t="str">
            <v>提取企业发展基金</v>
          </cell>
        </row>
        <row r="128">
          <cell r="D128" t="str">
            <v>应付优先股股利</v>
          </cell>
        </row>
        <row r="129">
          <cell r="D129" t="str">
            <v>提取任意盈余公积</v>
          </cell>
        </row>
        <row r="130">
          <cell r="D130" t="str">
            <v>应付普通股股利</v>
          </cell>
        </row>
        <row r="131">
          <cell r="D131" t="str">
            <v>转作资本（或股本）的普通股股利</v>
          </cell>
        </row>
        <row r="132">
          <cell r="D132" t="str">
            <v>其他业务收入</v>
          </cell>
        </row>
        <row r="133">
          <cell r="D133" t="str">
            <v>其他业务支出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新"/>
      <sheetName val="审批台帐"/>
      <sheetName val="金东"/>
      <sheetName val="东厦二期"/>
      <sheetName val="东厦三期"/>
      <sheetName val="东方华庭"/>
      <sheetName val="升航"/>
      <sheetName val="开户"/>
      <sheetName val="卫工路14-17"/>
      <sheetName val="警备区"/>
      <sheetName val="Sheet1"/>
      <sheetName val="中信杂杂"/>
      <sheetName val="完"/>
      <sheetName val="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.2"/>
      <sheetName val="A1.3"/>
      <sheetName val="A1.3.1"/>
      <sheetName val="A1.6"/>
      <sheetName val="科目表"/>
      <sheetName val="完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A1"/>
      <sheetName val="A1-2"/>
      <sheetName val="A1-3"/>
      <sheetName val="A1-3-"/>
      <sheetName val="A1-4"/>
      <sheetName val="A7"/>
      <sheetName val="A7-2"/>
      <sheetName val="A7-2-1"/>
      <sheetName val="A7-3"/>
      <sheetName val="A7-4"/>
      <sheetName val="A7-5"/>
      <sheetName val="A7-5-1"/>
      <sheetName val="A7-6"/>
      <sheetName val="A9"/>
      <sheetName val="A9-3"/>
      <sheetName val="B11"/>
      <sheetName val="B11-2"/>
      <sheetName val="B11-2-1"/>
      <sheetName val="B11-3"/>
      <sheetName val="B11-4"/>
      <sheetName val="B11-5"/>
      <sheetName val="D6"/>
      <sheetName val="D6-2"/>
      <sheetName val="D6-3"/>
      <sheetName val="D9"/>
      <sheetName val="D9-2"/>
      <sheetName val="D10"/>
      <sheetName val="D10-2"/>
      <sheetName val="D11"/>
      <sheetName val="D11-2"/>
      <sheetName val="D10(11)-3"/>
      <sheetName val="D12"/>
      <sheetName val="D12-2"/>
      <sheetName val="D12-3"/>
      <sheetName val="D13"/>
      <sheetName val="D13-2"/>
      <sheetName val="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2">
          <cell r="D2" t="str">
            <v>经抽查原始凭证，未发现异常情况。</v>
          </cell>
        </row>
        <row r="3">
          <cell r="D3" t="str">
            <v>经抽查原始凭证，未发现重大异常情况。</v>
          </cell>
        </row>
        <row r="4">
          <cell r="D4" t="str">
            <v>经抽查原始凭证，账证相符。</v>
          </cell>
        </row>
        <row r="5">
          <cell r="D5" t="str">
            <v>经抽查原始凭证，证证相符。</v>
          </cell>
        </row>
        <row r="6">
          <cell r="D6" t="str">
            <v>经抽查原始凭证，错误金额小，不影响损益。</v>
          </cell>
        </row>
        <row r="7">
          <cell r="D7" t="str">
            <v>经抽查原始凭证，部分凭证不完整，但无重大影响。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.2"/>
      <sheetName val="A1.3"/>
      <sheetName val="A1.3.1"/>
      <sheetName val="A1.6"/>
      <sheetName val="科目表"/>
      <sheetName val="完"/>
    </sheetNames>
    <sheetDataSet>
      <sheetData sheetId="0"/>
      <sheetData sheetId="1"/>
      <sheetData sheetId="2"/>
      <sheetData sheetId="3"/>
      <sheetData sheetId="4"/>
      <sheetData sheetId="5" refreshError="1">
        <row r="66">
          <cell r="B66" t="str">
            <v>无调整，余额可确认。</v>
          </cell>
        </row>
        <row r="67">
          <cell r="B67" t="str">
            <v>经调整后，余额可确认。</v>
          </cell>
        </row>
        <row r="68">
          <cell r="B68" t="str">
            <v>无调整，发生额可确认。</v>
          </cell>
        </row>
        <row r="69">
          <cell r="B69" t="str">
            <v>经调整后，发生额可确认。</v>
          </cell>
        </row>
        <row r="70">
          <cell r="B70" t="str">
            <v>余额无法确认。</v>
          </cell>
        </row>
        <row r="71">
          <cell r="B71" t="str">
            <v>发生额无法确认。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未审资负"/>
      <sheetName val="未审减值"/>
      <sheetName val="未审利"/>
      <sheetName val="资负"/>
      <sheetName val="减值"/>
      <sheetName val="利"/>
      <sheetName val="现1"/>
      <sheetName val="现2"/>
      <sheetName val="期初试1"/>
      <sheetName val="期初试2"/>
      <sheetName val="期初试3"/>
      <sheetName val="试1"/>
      <sheetName val="试2"/>
      <sheetName val="试3"/>
      <sheetName val="试4"/>
      <sheetName val="试5"/>
      <sheetName val="报析1"/>
      <sheetName val="报析2"/>
      <sheetName val="报析3"/>
      <sheetName val="趋析1"/>
      <sheetName val="趋析2"/>
      <sheetName val="趋析3"/>
      <sheetName val="调整"/>
      <sheetName val="重分"/>
      <sheetName val="审存1"/>
      <sheetName val="检存1"/>
      <sheetName val="审存2"/>
      <sheetName val="检存2"/>
      <sheetName val="科目表"/>
      <sheetName val="审资1"/>
      <sheetName val="检资1"/>
      <sheetName val="审资2"/>
      <sheetName val="检资2"/>
      <sheetName val="审资3"/>
      <sheetName val="检资3"/>
      <sheetName val="审资4"/>
      <sheetName val="检资4"/>
      <sheetName val="审资5"/>
      <sheetName val="检资5"/>
      <sheetName val="审资6"/>
      <sheetName val="检资6"/>
      <sheetName val="审资7"/>
      <sheetName val="检资7"/>
      <sheetName val="审资8"/>
      <sheetName val="检资8"/>
      <sheetName val="审资9"/>
      <sheetName val="检资9"/>
      <sheetName val="审资10"/>
      <sheetName val="检资10"/>
      <sheetName val="审资11"/>
      <sheetName val="检资11"/>
      <sheetName val="审资12"/>
      <sheetName val="检资12"/>
      <sheetName val="审资13"/>
      <sheetName val="检资13"/>
      <sheetName val="审资14"/>
      <sheetName val="检资14"/>
      <sheetName val="审资15"/>
      <sheetName val="检资15"/>
      <sheetName val="审资16"/>
      <sheetName val="检资16"/>
      <sheetName val="审资17"/>
      <sheetName val="检资17"/>
      <sheetName val="审资18"/>
      <sheetName val="检资18"/>
      <sheetName val="审资19"/>
      <sheetName val="检资19"/>
      <sheetName val="审资20"/>
      <sheetName val="检资20"/>
      <sheetName val="审负1"/>
      <sheetName val="检负1"/>
      <sheetName val="审负2"/>
      <sheetName val="检负2"/>
      <sheetName val="审负3"/>
      <sheetName val="检负3"/>
      <sheetName val="审负4"/>
      <sheetName val="检负4"/>
      <sheetName val="审负5"/>
      <sheetName val="检负5"/>
      <sheetName val="审负6"/>
      <sheetName val="检负6"/>
      <sheetName val="审负7"/>
      <sheetName val="检负7"/>
      <sheetName val="审负8"/>
      <sheetName val="检负8"/>
      <sheetName val="审负9"/>
      <sheetName val="检负9"/>
      <sheetName val="审负10"/>
      <sheetName val="检负10"/>
      <sheetName val="审负11"/>
      <sheetName val="检负11"/>
      <sheetName val="审负12"/>
      <sheetName val="检负12"/>
      <sheetName val="审负13"/>
      <sheetName val="检负13"/>
      <sheetName val="审负14"/>
      <sheetName val="检负14"/>
      <sheetName val="审负15"/>
      <sheetName val="检负15"/>
      <sheetName val="审负16"/>
      <sheetName val="检负16"/>
      <sheetName val="审负17"/>
      <sheetName val="检负17"/>
      <sheetName val="审负18"/>
      <sheetName val="检负18"/>
      <sheetName val="审负19"/>
      <sheetName val="检负19"/>
      <sheetName val="审负20"/>
      <sheetName val="检负20"/>
      <sheetName val="审利1"/>
      <sheetName val="检利1"/>
      <sheetName val="审利2"/>
      <sheetName val="检利2"/>
      <sheetName val="审利3"/>
      <sheetName val="检利3"/>
      <sheetName val="审利4"/>
      <sheetName val="检利4"/>
      <sheetName val="审利5"/>
      <sheetName val="检利5"/>
      <sheetName val="审利6"/>
      <sheetName val="检利6"/>
      <sheetName val="审利7"/>
      <sheetName val="检利7"/>
      <sheetName val="审利8"/>
      <sheetName val="检利8"/>
      <sheetName val="审利9"/>
      <sheetName val="检利9"/>
      <sheetName val="审利10"/>
      <sheetName val="检利10"/>
      <sheetName val="审利11"/>
      <sheetName val="检利11"/>
      <sheetName val="审利12"/>
      <sheetName val="检利12"/>
      <sheetName val="审利13"/>
      <sheetName val="检利13"/>
      <sheetName val="审利14"/>
      <sheetName val="检利14"/>
      <sheetName val="审利15"/>
      <sheetName val="检利15"/>
      <sheetName val="未现1"/>
      <sheetName val="未现2"/>
      <sheetName val="货币"/>
      <sheetName val="HB"/>
      <sheetName val="短投"/>
      <sheetName val="DT"/>
      <sheetName val="收票"/>
      <sheetName val="SP"/>
      <sheetName val="收股"/>
      <sheetName val="SG"/>
      <sheetName val="收息"/>
      <sheetName val="SX"/>
      <sheetName val="收账"/>
      <sheetName val="SZ"/>
      <sheetName val="他收"/>
      <sheetName val="TS"/>
      <sheetName val="预付"/>
      <sheetName val="YF"/>
      <sheetName val="收补"/>
      <sheetName val="SB"/>
      <sheetName val="存货"/>
      <sheetName val="CH"/>
      <sheetName val="待摊"/>
      <sheetName val="DD"/>
      <sheetName val="他资"/>
      <sheetName val="TZ"/>
      <sheetName val="股权"/>
      <sheetName val="GQ"/>
      <sheetName val="债权"/>
      <sheetName val="ZQ"/>
      <sheetName val="固资"/>
      <sheetName val="GZ"/>
      <sheetName val="折旧"/>
      <sheetName val="ZJ"/>
      <sheetName val="固减"/>
      <sheetName val="GJ"/>
      <sheetName val="物资"/>
      <sheetName val="WZ"/>
      <sheetName val="在建"/>
      <sheetName val="ZG"/>
      <sheetName val="固清"/>
      <sheetName val="CQ"/>
      <sheetName val="无形"/>
      <sheetName val="WX"/>
      <sheetName val="长待"/>
      <sheetName val="CD"/>
      <sheetName val="他长"/>
      <sheetName val="TC"/>
      <sheetName val="递借"/>
      <sheetName val="DS"/>
      <sheetName val="短借"/>
      <sheetName val="DJ"/>
      <sheetName val="付票"/>
      <sheetName val="FP"/>
      <sheetName val="付账"/>
      <sheetName val="FZ"/>
      <sheetName val="预收"/>
      <sheetName val="YS"/>
      <sheetName val="付工"/>
      <sheetName val="FG"/>
      <sheetName val="付福"/>
      <sheetName val="FF"/>
      <sheetName val="付股"/>
      <sheetName val="FL"/>
      <sheetName val="应交"/>
      <sheetName val="YJ"/>
      <sheetName val="他交"/>
      <sheetName val="TJ"/>
      <sheetName val="他付"/>
      <sheetName val="TF"/>
      <sheetName val="预提"/>
      <sheetName val="YT"/>
      <sheetName val="预计"/>
      <sheetName val="JZ"/>
      <sheetName val="他负"/>
      <sheetName val="TL"/>
      <sheetName val="长借"/>
      <sheetName val="CJ"/>
      <sheetName val="付债"/>
      <sheetName val="FJ"/>
      <sheetName val="长付"/>
      <sheetName val="CF"/>
      <sheetName val="专付"/>
      <sheetName val="ZF"/>
      <sheetName val="长负"/>
      <sheetName val="QF"/>
      <sheetName val="递贷"/>
      <sheetName val="SD"/>
      <sheetName val="股本"/>
      <sheetName val="GB"/>
      <sheetName val="归还"/>
      <sheetName val="GH"/>
      <sheetName val="资积"/>
      <sheetName val="ZB"/>
      <sheetName val="盈积"/>
      <sheetName val="YY"/>
      <sheetName val="分配"/>
      <sheetName val="WF"/>
      <sheetName val="主收"/>
      <sheetName val="ZS"/>
      <sheetName val="主成"/>
      <sheetName val="ZC"/>
      <sheetName val="主税"/>
      <sheetName val="SJ"/>
      <sheetName val="他利"/>
      <sheetName val="TR"/>
      <sheetName val="营业"/>
      <sheetName val="YL"/>
      <sheetName val="管理"/>
      <sheetName val="GL"/>
      <sheetName val="财务"/>
      <sheetName val="CW"/>
      <sheetName val="投资"/>
      <sheetName val="SY"/>
      <sheetName val="补贴"/>
      <sheetName val="BT"/>
      <sheetName val="外收"/>
      <sheetName val="WS"/>
      <sheetName val="外支"/>
      <sheetName val="WC"/>
      <sheetName val="所得"/>
      <sheetName val="SS"/>
      <sheetName val="损益"/>
      <sheetName val="LD"/>
      <sheetName val="坏帐"/>
      <sheetName val="HZ"/>
      <sheetName val="短跌"/>
      <sheetName val="DB"/>
      <sheetName val="存跌"/>
      <sheetName val="CB"/>
      <sheetName val="长减"/>
      <sheetName val="CZ"/>
      <sheetName val="在减"/>
      <sheetName val="ZZ"/>
      <sheetName val="完"/>
      <sheetName val="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A2" t="str">
            <v>A1-1</v>
          </cell>
          <cell r="B2" t="str">
            <v>货币资金</v>
          </cell>
          <cell r="E2" t="str">
            <v>现金</v>
          </cell>
          <cell r="K2" t="str">
            <v>物资采购</v>
          </cell>
          <cell r="N2" t="str">
            <v>货币资金</v>
          </cell>
        </row>
        <row r="3">
          <cell r="A3" t="str">
            <v>A2-1</v>
          </cell>
          <cell r="B3" t="str">
            <v>短期投资</v>
          </cell>
          <cell r="E3" t="str">
            <v>银行存款</v>
          </cell>
          <cell r="K3" t="str">
            <v>原材料</v>
          </cell>
          <cell r="N3" t="str">
            <v>现金</v>
          </cell>
        </row>
        <row r="4">
          <cell r="A4" t="str">
            <v>A4-1</v>
          </cell>
          <cell r="B4" t="str">
            <v>应收票据</v>
          </cell>
          <cell r="E4" t="str">
            <v>其他货币资金</v>
          </cell>
          <cell r="K4" t="str">
            <v>包装物</v>
          </cell>
          <cell r="N4" t="str">
            <v>银行存款</v>
          </cell>
        </row>
        <row r="5">
          <cell r="A5" t="str">
            <v>A5-1</v>
          </cell>
          <cell r="B5" t="str">
            <v>应收股利</v>
          </cell>
          <cell r="E5" t="str">
            <v>短期投资跌价准备</v>
          </cell>
          <cell r="K5" t="str">
            <v>低值易耗品</v>
          </cell>
          <cell r="N5" t="str">
            <v>其他货币资金</v>
          </cell>
        </row>
        <row r="6">
          <cell r="A6" t="str">
            <v>A6-1</v>
          </cell>
          <cell r="B6" t="str">
            <v>应收利息</v>
          </cell>
          <cell r="E6" t="str">
            <v>坏账准备</v>
          </cell>
          <cell r="K6" t="str">
            <v>材料成本差异</v>
          </cell>
          <cell r="N6" t="str">
            <v>短期投资</v>
          </cell>
        </row>
        <row r="7">
          <cell r="A7" t="str">
            <v>A7-1</v>
          </cell>
          <cell r="B7" t="str">
            <v>应收账款</v>
          </cell>
          <cell r="E7" t="str">
            <v>物资采购</v>
          </cell>
          <cell r="K7" t="str">
            <v>自制半成品</v>
          </cell>
          <cell r="N7" t="str">
            <v>短期投资跌价准备</v>
          </cell>
        </row>
        <row r="8">
          <cell r="A8" t="str">
            <v>A8-1</v>
          </cell>
          <cell r="B8" t="str">
            <v>其他应收款</v>
          </cell>
          <cell r="E8" t="str">
            <v>原材料</v>
          </cell>
          <cell r="K8" t="str">
            <v>库存商品</v>
          </cell>
          <cell r="N8" t="str">
            <v>应收票据</v>
          </cell>
        </row>
        <row r="9">
          <cell r="A9" t="str">
            <v>A10-1</v>
          </cell>
          <cell r="B9" t="str">
            <v>预付账款</v>
          </cell>
          <cell r="E9" t="str">
            <v>包装物</v>
          </cell>
          <cell r="K9" t="str">
            <v>商品进销差价</v>
          </cell>
          <cell r="N9" t="str">
            <v>应收股利</v>
          </cell>
        </row>
        <row r="10">
          <cell r="A10" t="str">
            <v>A11-1</v>
          </cell>
          <cell r="B10" t="str">
            <v>应收补贴款</v>
          </cell>
          <cell r="E10" t="str">
            <v>低值易耗品</v>
          </cell>
          <cell r="K10" t="str">
            <v>委托加工物资</v>
          </cell>
          <cell r="N10" t="str">
            <v>应收利息</v>
          </cell>
        </row>
        <row r="11">
          <cell r="A11" t="str">
            <v>A12-1</v>
          </cell>
          <cell r="B11" t="str">
            <v>存货</v>
          </cell>
          <cell r="E11" t="str">
            <v>材料成本差异</v>
          </cell>
          <cell r="K11" t="str">
            <v>委托代销商品</v>
          </cell>
          <cell r="N11" t="str">
            <v>应收账款</v>
          </cell>
        </row>
        <row r="12">
          <cell r="A12" t="str">
            <v>A14-1</v>
          </cell>
          <cell r="B12" t="str">
            <v>待摊费用</v>
          </cell>
          <cell r="E12" t="str">
            <v>自制半成品</v>
          </cell>
          <cell r="K12" t="str">
            <v>受托代销商品</v>
          </cell>
          <cell r="N12" t="str">
            <v>其他应收款</v>
          </cell>
        </row>
        <row r="13">
          <cell r="A13" t="str">
            <v>A16-1</v>
          </cell>
          <cell r="B13" t="str">
            <v>一年内到期的长期债权投资</v>
          </cell>
          <cell r="E13" t="str">
            <v>库存商品</v>
          </cell>
          <cell r="K13" t="str">
            <v>存货跌价准备</v>
          </cell>
          <cell r="N13" t="str">
            <v>坏账准备</v>
          </cell>
        </row>
        <row r="14">
          <cell r="A14" t="str">
            <v>A17-1</v>
          </cell>
          <cell r="B14" t="str">
            <v>其他流动资产</v>
          </cell>
          <cell r="E14" t="str">
            <v>商品进销差价</v>
          </cell>
          <cell r="K14" t="str">
            <v>分期收款发出商品</v>
          </cell>
          <cell r="N14" t="str">
            <v>预付账款</v>
          </cell>
        </row>
        <row r="15">
          <cell r="A15" t="str">
            <v>A21-1</v>
          </cell>
          <cell r="B15" t="str">
            <v>长期股权投资</v>
          </cell>
          <cell r="E15" t="str">
            <v>委托加工物资</v>
          </cell>
          <cell r="K15" t="str">
            <v>生产成本</v>
          </cell>
          <cell r="N15" t="str">
            <v>应收补贴款</v>
          </cell>
        </row>
        <row r="16">
          <cell r="A16" t="str">
            <v>A22-1</v>
          </cell>
          <cell r="B16" t="str">
            <v>长期债权投资</v>
          </cell>
          <cell r="E16" t="str">
            <v>委托代销商品</v>
          </cell>
          <cell r="K16" t="str">
            <v>制造费用</v>
          </cell>
          <cell r="N16" t="str">
            <v>存货</v>
          </cell>
        </row>
        <row r="17">
          <cell r="A17" t="str">
            <v>A31-1</v>
          </cell>
          <cell r="B17" t="str">
            <v>固定资产</v>
          </cell>
          <cell r="E17" t="str">
            <v>受托代销商品</v>
          </cell>
          <cell r="K17" t="str">
            <v>劳务成本</v>
          </cell>
          <cell r="N17" t="str">
            <v>物资采购</v>
          </cell>
        </row>
        <row r="18">
          <cell r="A18" t="str">
            <v>A32-1</v>
          </cell>
          <cell r="B18" t="str">
            <v>累计折旧</v>
          </cell>
          <cell r="E18" t="str">
            <v>存货跌价准备</v>
          </cell>
          <cell r="K18" t="str">
            <v>辅助生产</v>
          </cell>
          <cell r="N18" t="str">
            <v>原材料</v>
          </cell>
        </row>
        <row r="19">
          <cell r="A19" t="str">
            <v>A33-1</v>
          </cell>
          <cell r="B19" t="str">
            <v>固定资产减值准备</v>
          </cell>
          <cell r="E19" t="str">
            <v>分期收款发出商品</v>
          </cell>
          <cell r="K19" t="str">
            <v>产品成本差异</v>
          </cell>
          <cell r="N19" t="str">
            <v>包装物</v>
          </cell>
        </row>
        <row r="20">
          <cell r="A20" t="str">
            <v>A34-1</v>
          </cell>
          <cell r="B20" t="str">
            <v>工程物资</v>
          </cell>
          <cell r="E20" t="str">
            <v>生产成本</v>
          </cell>
          <cell r="K20" t="str">
            <v>燃料</v>
          </cell>
          <cell r="N20" t="str">
            <v>低值易耗品</v>
          </cell>
        </row>
        <row r="21">
          <cell r="A21" t="str">
            <v>A35-1</v>
          </cell>
          <cell r="B21" t="str">
            <v>在建工程</v>
          </cell>
          <cell r="E21" t="str">
            <v>制造费用</v>
          </cell>
          <cell r="K21" t="str">
            <v>物料用品</v>
          </cell>
          <cell r="N21" t="str">
            <v>材料成本差异</v>
          </cell>
        </row>
        <row r="22">
          <cell r="A22" t="str">
            <v>A37-1</v>
          </cell>
          <cell r="B22" t="str">
            <v>固定资产清理</v>
          </cell>
          <cell r="E22" t="str">
            <v>劳务成本</v>
          </cell>
          <cell r="K22" t="str">
            <v>库存材料</v>
          </cell>
          <cell r="N22" t="str">
            <v>自制半成品</v>
          </cell>
        </row>
        <row r="23">
          <cell r="A23" t="str">
            <v>A41-1</v>
          </cell>
          <cell r="B23" t="str">
            <v>无形资产</v>
          </cell>
          <cell r="E23" t="str">
            <v>长期投资减值准备</v>
          </cell>
          <cell r="K23" t="str">
            <v>周转材料</v>
          </cell>
          <cell r="N23" t="str">
            <v>库存商品</v>
          </cell>
        </row>
        <row r="24">
          <cell r="A24" t="str">
            <v>A42-1</v>
          </cell>
          <cell r="B24" t="str">
            <v>长期待摊费用</v>
          </cell>
          <cell r="E24" t="str">
            <v>委托贷款</v>
          </cell>
          <cell r="K24" t="str">
            <v>库存产品</v>
          </cell>
          <cell r="N24" t="str">
            <v>商品进销差价</v>
          </cell>
        </row>
        <row r="25">
          <cell r="A25" t="str">
            <v>A43-1</v>
          </cell>
          <cell r="B25" t="str">
            <v>其他长期资产</v>
          </cell>
          <cell r="E25" t="str">
            <v>在建工程减值准备</v>
          </cell>
          <cell r="K25" t="str">
            <v>采购保管费</v>
          </cell>
          <cell r="N25" t="str">
            <v>委托加工物资</v>
          </cell>
        </row>
        <row r="26">
          <cell r="A26" t="str">
            <v>A51-1</v>
          </cell>
          <cell r="B26" t="str">
            <v>递延税款借项</v>
          </cell>
          <cell r="E26" t="str">
            <v>无形资产减值准备</v>
          </cell>
          <cell r="K26" t="str">
            <v>库存设备</v>
          </cell>
          <cell r="N26" t="str">
            <v>委托代销商品</v>
          </cell>
        </row>
        <row r="27">
          <cell r="A27" t="str">
            <v>B1-1</v>
          </cell>
          <cell r="B27" t="str">
            <v>短期借款</v>
          </cell>
          <cell r="E27" t="str">
            <v>未确认融资费用</v>
          </cell>
          <cell r="K27" t="str">
            <v>委托加工材料</v>
          </cell>
          <cell r="N27" t="str">
            <v>受托代销商品</v>
          </cell>
        </row>
        <row r="28">
          <cell r="A28" t="str">
            <v>B2-1</v>
          </cell>
          <cell r="B28" t="str">
            <v>应付票据</v>
          </cell>
          <cell r="E28" t="str">
            <v>待处理财产损溢</v>
          </cell>
          <cell r="K28" t="str">
            <v>开发产品</v>
          </cell>
          <cell r="N28" t="str">
            <v>存货跌价准备</v>
          </cell>
        </row>
        <row r="29">
          <cell r="A29" t="str">
            <v>B3-1</v>
          </cell>
          <cell r="B29" t="str">
            <v>应付账款</v>
          </cell>
          <cell r="E29" t="str">
            <v>代销商品款</v>
          </cell>
          <cell r="K29" t="str">
            <v>分期收款开发产品</v>
          </cell>
          <cell r="N29" t="str">
            <v>分期收款发出商品</v>
          </cell>
        </row>
        <row r="30">
          <cell r="A30" t="str">
            <v>B4-1</v>
          </cell>
          <cell r="B30" t="str">
            <v>预收账款</v>
          </cell>
          <cell r="E30" t="str">
            <v>应交增值税</v>
          </cell>
          <cell r="K30" t="str">
            <v>出租开发产品</v>
          </cell>
          <cell r="N30" t="str">
            <v>生产成本</v>
          </cell>
        </row>
        <row r="31">
          <cell r="A31" t="str">
            <v>B6-1</v>
          </cell>
          <cell r="B31" t="str">
            <v>应付工资</v>
          </cell>
          <cell r="E31" t="str">
            <v>未交增值税</v>
          </cell>
          <cell r="K31" t="str">
            <v>周转房</v>
          </cell>
          <cell r="N31" t="str">
            <v>制造费用</v>
          </cell>
        </row>
        <row r="32">
          <cell r="A32" t="str">
            <v>B7-1</v>
          </cell>
          <cell r="B32" t="str">
            <v>应付福利费</v>
          </cell>
          <cell r="E32" t="str">
            <v>应交消费税</v>
          </cell>
          <cell r="K32" t="str">
            <v>其他</v>
          </cell>
          <cell r="N32" t="str">
            <v>劳务成本</v>
          </cell>
        </row>
        <row r="33">
          <cell r="A33" t="str">
            <v>B8-1</v>
          </cell>
          <cell r="B33" t="str">
            <v>应付股利</v>
          </cell>
          <cell r="E33" t="str">
            <v>应交营业税</v>
          </cell>
          <cell r="N33" t="str">
            <v>辅助生产</v>
          </cell>
        </row>
        <row r="34">
          <cell r="A34" t="str">
            <v>B9-1</v>
          </cell>
          <cell r="B34" t="str">
            <v>应交税金</v>
          </cell>
          <cell r="E34" t="str">
            <v>应交资源税</v>
          </cell>
          <cell r="N34" t="str">
            <v>产品成本差异</v>
          </cell>
        </row>
        <row r="35">
          <cell r="A35" t="str">
            <v>B10-1</v>
          </cell>
          <cell r="B35" t="str">
            <v>其他应交款</v>
          </cell>
          <cell r="E35" t="str">
            <v>应交所得税</v>
          </cell>
          <cell r="N35" t="str">
            <v>燃料</v>
          </cell>
        </row>
        <row r="36">
          <cell r="A36" t="str">
            <v>B11-1</v>
          </cell>
          <cell r="B36" t="str">
            <v>其他应付款</v>
          </cell>
          <cell r="E36" t="str">
            <v>应交土地增值税</v>
          </cell>
          <cell r="N36" t="str">
            <v>物料用品</v>
          </cell>
        </row>
        <row r="37">
          <cell r="A37" t="str">
            <v>B12-1</v>
          </cell>
          <cell r="B37" t="str">
            <v>预提费用</v>
          </cell>
          <cell r="E37" t="str">
            <v>应交城市维护建设税</v>
          </cell>
          <cell r="N37" t="str">
            <v>库存材料</v>
          </cell>
        </row>
        <row r="38">
          <cell r="A38" t="str">
            <v>B13-1</v>
          </cell>
          <cell r="B38" t="str">
            <v>预计负债</v>
          </cell>
          <cell r="E38" t="str">
            <v>待转资产价值</v>
          </cell>
          <cell r="N38" t="str">
            <v>周转材料</v>
          </cell>
        </row>
        <row r="39">
          <cell r="A39" t="str">
            <v>B14-1</v>
          </cell>
          <cell r="B39" t="str">
            <v>一年内到期的长期负债</v>
          </cell>
          <cell r="E39" t="str">
            <v>法定盈余公积</v>
          </cell>
          <cell r="N39" t="str">
            <v>库存产品</v>
          </cell>
        </row>
        <row r="40">
          <cell r="A40" t="str">
            <v>B15-1</v>
          </cell>
          <cell r="B40" t="str">
            <v>其他流动负债</v>
          </cell>
          <cell r="E40" t="str">
            <v>任意盈余公积</v>
          </cell>
          <cell r="N40" t="str">
            <v>采购保管费</v>
          </cell>
        </row>
        <row r="41">
          <cell r="A41" t="str">
            <v>B21-1</v>
          </cell>
          <cell r="B41" t="str">
            <v>长期借款</v>
          </cell>
          <cell r="E41" t="str">
            <v>法定公益金</v>
          </cell>
          <cell r="N41" t="str">
            <v>库存设备</v>
          </cell>
        </row>
        <row r="42">
          <cell r="A42" t="str">
            <v>B22-1</v>
          </cell>
          <cell r="B42" t="str">
            <v>应付债券</v>
          </cell>
          <cell r="E42" t="str">
            <v>储备基金</v>
          </cell>
          <cell r="N42" t="str">
            <v>委托加工材料</v>
          </cell>
        </row>
        <row r="43">
          <cell r="A43" t="str">
            <v>B23-1</v>
          </cell>
          <cell r="B43" t="str">
            <v>长期应付款</v>
          </cell>
          <cell r="E43" t="str">
            <v>企业发展基金</v>
          </cell>
          <cell r="N43" t="str">
            <v>开发产品</v>
          </cell>
        </row>
        <row r="44">
          <cell r="A44" t="str">
            <v>B24-1</v>
          </cell>
          <cell r="B44" t="str">
            <v>专项应付款</v>
          </cell>
          <cell r="E44" t="str">
            <v>利润归还投资</v>
          </cell>
          <cell r="N44" t="str">
            <v>分期收款开发产品</v>
          </cell>
        </row>
        <row r="45">
          <cell r="A45" t="str">
            <v>B25-1</v>
          </cell>
          <cell r="B45" t="str">
            <v>其他长期负债</v>
          </cell>
          <cell r="E45" t="str">
            <v>年初未分配利润</v>
          </cell>
          <cell r="N45" t="str">
            <v>出租开发产品</v>
          </cell>
        </row>
        <row r="46">
          <cell r="A46" t="str">
            <v>B31-1</v>
          </cell>
          <cell r="B46" t="str">
            <v>递延税款贷项</v>
          </cell>
          <cell r="E46" t="str">
            <v>其他转入</v>
          </cell>
          <cell r="N46" t="str">
            <v>周转房</v>
          </cell>
        </row>
        <row r="47">
          <cell r="A47" t="str">
            <v>C1-1</v>
          </cell>
          <cell r="B47" t="str">
            <v>实收资本（或股本）</v>
          </cell>
          <cell r="E47" t="str">
            <v>提取法定盈余公积</v>
          </cell>
          <cell r="N47" t="str">
            <v>待摊费用</v>
          </cell>
        </row>
        <row r="48">
          <cell r="A48" t="str">
            <v>C2-1</v>
          </cell>
          <cell r="B48" t="str">
            <v>已归还投资</v>
          </cell>
          <cell r="E48" t="str">
            <v>提取法定公益金</v>
          </cell>
          <cell r="N48" t="str">
            <v>一年内到期的长期债权投资</v>
          </cell>
        </row>
        <row r="49">
          <cell r="A49" t="str">
            <v>C3-1</v>
          </cell>
          <cell r="B49" t="str">
            <v>资本公积</v>
          </cell>
          <cell r="E49" t="str">
            <v>提取职工奖励及福利基金</v>
          </cell>
          <cell r="N49" t="str">
            <v>其他流动资产</v>
          </cell>
        </row>
        <row r="50">
          <cell r="A50" t="str">
            <v>C4-1</v>
          </cell>
          <cell r="B50" t="str">
            <v>盈余公积</v>
          </cell>
          <cell r="E50" t="str">
            <v>提取储备基金</v>
          </cell>
          <cell r="N50" t="str">
            <v>长期股权投资</v>
          </cell>
        </row>
        <row r="51">
          <cell r="A51" t="str">
            <v>C5-1</v>
          </cell>
          <cell r="B51" t="str">
            <v>未分配利润</v>
          </cell>
          <cell r="E51" t="str">
            <v>提取企业发展基金</v>
          </cell>
          <cell r="N51" t="str">
            <v>长期债权投资</v>
          </cell>
        </row>
        <row r="52">
          <cell r="A52" t="str">
            <v>D1-1</v>
          </cell>
          <cell r="B52" t="str">
            <v>主营业务收入</v>
          </cell>
          <cell r="E52" t="str">
            <v>利润归还投资</v>
          </cell>
          <cell r="N52" t="str">
            <v>长期投资减值准备</v>
          </cell>
        </row>
        <row r="53">
          <cell r="A53" t="str">
            <v>D3-1</v>
          </cell>
          <cell r="B53" t="str">
            <v>主营业务成本</v>
          </cell>
          <cell r="E53" t="str">
            <v>应付优先股股利</v>
          </cell>
          <cell r="N53" t="str">
            <v>委托贷款</v>
          </cell>
        </row>
        <row r="54">
          <cell r="A54" t="str">
            <v>D4-1</v>
          </cell>
          <cell r="B54" t="str">
            <v>主营业务税金及附加</v>
          </cell>
          <cell r="E54" t="str">
            <v>提取任意盈余公积</v>
          </cell>
          <cell r="N54" t="str">
            <v>固定资产</v>
          </cell>
        </row>
        <row r="55">
          <cell r="A55" t="str">
            <v>D5-1</v>
          </cell>
          <cell r="B55" t="str">
            <v>其他业务利润</v>
          </cell>
          <cell r="E55" t="str">
            <v>应付普通股股利</v>
          </cell>
          <cell r="N55" t="str">
            <v>累计折旧</v>
          </cell>
        </row>
        <row r="56">
          <cell r="A56" t="str">
            <v>D6-1</v>
          </cell>
          <cell r="B56" t="str">
            <v>营业费用</v>
          </cell>
          <cell r="E56" t="str">
            <v>转作资本（或股本）的普通股股利</v>
          </cell>
          <cell r="N56" t="str">
            <v>固定资产减值准备</v>
          </cell>
        </row>
        <row r="57">
          <cell r="A57" t="str">
            <v>D7-1</v>
          </cell>
          <cell r="B57" t="str">
            <v>管理费用</v>
          </cell>
          <cell r="E57" t="str">
            <v>其他业务收入</v>
          </cell>
          <cell r="N57" t="str">
            <v>工程物资</v>
          </cell>
        </row>
        <row r="58">
          <cell r="A58" t="str">
            <v>D8-1</v>
          </cell>
          <cell r="B58" t="str">
            <v>财务费用</v>
          </cell>
          <cell r="E58" t="str">
            <v>其他业务支出</v>
          </cell>
          <cell r="N58" t="str">
            <v>在建工程</v>
          </cell>
        </row>
        <row r="59">
          <cell r="A59" t="str">
            <v>D9-1</v>
          </cell>
          <cell r="B59" t="str">
            <v>投资收益</v>
          </cell>
          <cell r="N59" t="str">
            <v>在建工程减值准备</v>
          </cell>
        </row>
        <row r="60">
          <cell r="A60" t="str">
            <v>D10-1</v>
          </cell>
          <cell r="B60" t="str">
            <v>补贴收入</v>
          </cell>
          <cell r="N60" t="str">
            <v>固定资产清理</v>
          </cell>
        </row>
        <row r="61">
          <cell r="A61" t="str">
            <v>D11-1</v>
          </cell>
          <cell r="B61" t="str">
            <v>营业外收入</v>
          </cell>
          <cell r="N61" t="str">
            <v>无形资产</v>
          </cell>
        </row>
        <row r="62">
          <cell r="A62" t="str">
            <v>D12-1</v>
          </cell>
          <cell r="B62" t="str">
            <v>营业外支出</v>
          </cell>
          <cell r="N62" t="str">
            <v>无形资产减值准备</v>
          </cell>
        </row>
        <row r="63">
          <cell r="A63" t="str">
            <v>D13-1</v>
          </cell>
          <cell r="B63" t="str">
            <v>所得税</v>
          </cell>
          <cell r="N63" t="str">
            <v>长期待摊费用</v>
          </cell>
        </row>
        <row r="64">
          <cell r="A64" t="str">
            <v>D14-1</v>
          </cell>
          <cell r="B64" t="str">
            <v>以前年度损益调整</v>
          </cell>
          <cell r="N64" t="str">
            <v>其他长期资产</v>
          </cell>
        </row>
        <row r="65">
          <cell r="A65" t="str">
            <v>A3-1</v>
          </cell>
          <cell r="B65" t="str">
            <v>短期投资跌价准备</v>
          </cell>
          <cell r="N65" t="str">
            <v>未确认融资费用</v>
          </cell>
        </row>
        <row r="66">
          <cell r="A66" t="str">
            <v>A9-1</v>
          </cell>
          <cell r="B66" t="str">
            <v>坏账准备</v>
          </cell>
          <cell r="N66" t="str">
            <v>待处理财产损溢</v>
          </cell>
        </row>
        <row r="67">
          <cell r="A67" t="str">
            <v>A13-1</v>
          </cell>
          <cell r="B67" t="str">
            <v>存货跌价准备</v>
          </cell>
          <cell r="N67" t="str">
            <v>代销商品款</v>
          </cell>
        </row>
        <row r="68">
          <cell r="A68" t="str">
            <v>A23-1</v>
          </cell>
          <cell r="B68" t="str">
            <v>长期投资减值准备</v>
          </cell>
          <cell r="N68" t="str">
            <v>短期借款</v>
          </cell>
        </row>
        <row r="69">
          <cell r="N69" t="str">
            <v>应付票据</v>
          </cell>
        </row>
        <row r="70">
          <cell r="N70" t="str">
            <v>应付账款</v>
          </cell>
        </row>
        <row r="71">
          <cell r="N71" t="str">
            <v>预收账款</v>
          </cell>
        </row>
        <row r="72">
          <cell r="N72" t="str">
            <v>应付工资</v>
          </cell>
        </row>
        <row r="73">
          <cell r="N73" t="str">
            <v>应付福利费</v>
          </cell>
        </row>
        <row r="74">
          <cell r="N74" t="str">
            <v>应付股利</v>
          </cell>
        </row>
        <row r="75">
          <cell r="N75" t="str">
            <v>应交税金</v>
          </cell>
        </row>
        <row r="76">
          <cell r="N76" t="str">
            <v>应交增值税</v>
          </cell>
        </row>
        <row r="77">
          <cell r="N77" t="str">
            <v>未交增值税</v>
          </cell>
        </row>
        <row r="78">
          <cell r="N78" t="str">
            <v>应交消费税</v>
          </cell>
        </row>
        <row r="79">
          <cell r="N79" t="str">
            <v>应交营业税</v>
          </cell>
        </row>
        <row r="80">
          <cell r="N80" t="str">
            <v>应交资源税</v>
          </cell>
        </row>
        <row r="81">
          <cell r="N81" t="str">
            <v>应交所得税</v>
          </cell>
        </row>
        <row r="82">
          <cell r="N82" t="str">
            <v>应交土地增值税</v>
          </cell>
        </row>
        <row r="83">
          <cell r="N83" t="str">
            <v>应交城市维护建设税</v>
          </cell>
        </row>
        <row r="84">
          <cell r="N84" t="str">
            <v>其他应交款</v>
          </cell>
        </row>
        <row r="85">
          <cell r="N85" t="str">
            <v>其他应付款</v>
          </cell>
        </row>
        <row r="86">
          <cell r="N86" t="str">
            <v>预提费用</v>
          </cell>
        </row>
        <row r="87">
          <cell r="N87" t="str">
            <v>预计负债</v>
          </cell>
        </row>
        <row r="88">
          <cell r="N88" t="str">
            <v>一年内到期的长期负债</v>
          </cell>
        </row>
        <row r="89">
          <cell r="N89" t="str">
            <v>其他流动负债</v>
          </cell>
        </row>
        <row r="90">
          <cell r="N90" t="str">
            <v>待转资产价值</v>
          </cell>
        </row>
        <row r="91">
          <cell r="N91" t="str">
            <v>长期借款</v>
          </cell>
        </row>
        <row r="92">
          <cell r="N92" t="str">
            <v>应付债券</v>
          </cell>
        </row>
        <row r="93">
          <cell r="N93" t="str">
            <v>长期应付款</v>
          </cell>
        </row>
        <row r="94">
          <cell r="N94" t="str">
            <v>专项应付款</v>
          </cell>
        </row>
        <row r="95">
          <cell r="N95" t="str">
            <v>其他长期负债</v>
          </cell>
        </row>
        <row r="96">
          <cell r="N96" t="str">
            <v>递延税款贷项</v>
          </cell>
        </row>
        <row r="97">
          <cell r="N97" t="str">
            <v>实收资本（或股本）</v>
          </cell>
        </row>
        <row r="98">
          <cell r="N98" t="str">
            <v>已归还投资</v>
          </cell>
        </row>
        <row r="99">
          <cell r="N99" t="str">
            <v>资本公积</v>
          </cell>
        </row>
        <row r="100">
          <cell r="N100" t="str">
            <v>盈余公积</v>
          </cell>
        </row>
        <row r="101">
          <cell r="N101" t="str">
            <v>法定盈余公积</v>
          </cell>
        </row>
        <row r="102">
          <cell r="N102" t="str">
            <v>任意盈余公积</v>
          </cell>
        </row>
        <row r="103">
          <cell r="N103" t="str">
            <v>法定公益金</v>
          </cell>
        </row>
        <row r="104">
          <cell r="N104" t="str">
            <v>未分配利润</v>
          </cell>
        </row>
        <row r="105">
          <cell r="N105" t="str">
            <v>主营业务收入</v>
          </cell>
        </row>
        <row r="106">
          <cell r="N106" t="str">
            <v>主营业务成本</v>
          </cell>
        </row>
        <row r="107">
          <cell r="N107" t="str">
            <v>主营业务税金及附加</v>
          </cell>
        </row>
        <row r="108">
          <cell r="N108" t="str">
            <v>其他业务利润</v>
          </cell>
        </row>
        <row r="109">
          <cell r="N109" t="str">
            <v>营业费用</v>
          </cell>
        </row>
        <row r="110">
          <cell r="N110" t="str">
            <v>管理费用</v>
          </cell>
        </row>
        <row r="111">
          <cell r="N111" t="str">
            <v>财务费用</v>
          </cell>
        </row>
        <row r="112">
          <cell r="N112" t="str">
            <v>投资收益</v>
          </cell>
        </row>
        <row r="113">
          <cell r="N113" t="str">
            <v>补贴收入</v>
          </cell>
        </row>
        <row r="114">
          <cell r="N114" t="str">
            <v>营业外收入</v>
          </cell>
        </row>
        <row r="115">
          <cell r="N115" t="str">
            <v>营业外支出</v>
          </cell>
        </row>
        <row r="116">
          <cell r="N116" t="str">
            <v>所得税</v>
          </cell>
        </row>
        <row r="117">
          <cell r="N117" t="str">
            <v>以前年度损益调整</v>
          </cell>
        </row>
        <row r="118">
          <cell r="N118" t="str">
            <v>储备基金</v>
          </cell>
        </row>
        <row r="119">
          <cell r="N119" t="str">
            <v>企业发展基金</v>
          </cell>
        </row>
        <row r="120">
          <cell r="N120" t="str">
            <v>利润归还投资</v>
          </cell>
        </row>
        <row r="121">
          <cell r="N121" t="str">
            <v>年初未分配利润</v>
          </cell>
        </row>
        <row r="122">
          <cell r="N122" t="str">
            <v>其他转入</v>
          </cell>
        </row>
        <row r="123">
          <cell r="N123" t="str">
            <v>提取法定盈余公积</v>
          </cell>
        </row>
        <row r="124">
          <cell r="N124" t="str">
            <v>提取法定公益金</v>
          </cell>
        </row>
        <row r="125">
          <cell r="N125" t="str">
            <v>提取职工奖励及福利基金</v>
          </cell>
        </row>
        <row r="126">
          <cell r="N126" t="str">
            <v>提取储备基金</v>
          </cell>
        </row>
        <row r="127">
          <cell r="N127" t="str">
            <v>提取企业发展基金</v>
          </cell>
        </row>
        <row r="128">
          <cell r="N128" t="str">
            <v>应付优先股股利</v>
          </cell>
        </row>
        <row r="129">
          <cell r="N129" t="str">
            <v>提取任意盈余公积</v>
          </cell>
        </row>
        <row r="130">
          <cell r="N130" t="str">
            <v>应付普通股股利</v>
          </cell>
        </row>
        <row r="131">
          <cell r="N131" t="str">
            <v>转作资本（或股本）的普通股股利</v>
          </cell>
        </row>
        <row r="132">
          <cell r="N132" t="str">
            <v>其他业务收入</v>
          </cell>
        </row>
        <row r="133">
          <cell r="N133" t="str">
            <v>其他业务支出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A10(1)"/>
      <sheetName val="A10(2)"/>
      <sheetName val="A10-1-"/>
      <sheetName val="A10-2-1.1"/>
      <sheetName val="A10-2-1.14"/>
      <sheetName val="A10-3"/>
      <sheetName val="A10-4-1"/>
      <sheetName val="A10-4-2"/>
      <sheetName val="A10-4-3"/>
      <sheetName val="A10-4-4"/>
      <sheetName val="A10-5"/>
      <sheetName val="A10-5-1"/>
      <sheetName val="A10-5-2"/>
      <sheetName val="A10-5-2-1"/>
      <sheetName val="A10-5-3"/>
      <sheetName val="A10-6"/>
      <sheetName val="A10-7"/>
      <sheetName val="A10-7-1"/>
      <sheetName val="A10-8"/>
      <sheetName val="A10-8-1"/>
      <sheetName val="A10-9"/>
      <sheetName val="A10-10"/>
      <sheetName val="A11"/>
      <sheetName val="A11-2"/>
      <sheetName val="A11-3"/>
      <sheetName val="B6(7)"/>
      <sheetName val="B6(7)-2"/>
      <sheetName val="B6(7)-3"/>
      <sheetName val="B12"/>
      <sheetName val="B12-2"/>
      <sheetName val="B12-3"/>
      <sheetName val="D2"/>
      <sheetName val="D2-2"/>
      <sheetName val="D2-3"/>
      <sheetName val="D2-"/>
      <sheetName val="End"/>
      <sheetName val="W"/>
      <sheetName val="D2-5-3"/>
      <sheetName val="D2-5-4"/>
      <sheetName val="D2-5-5"/>
      <sheetName val="D2-5-6-1"/>
      <sheetName val="D2-5-6-2"/>
      <sheetName val="D2-5-7-1"/>
      <sheetName val="D2-5-7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2">
          <cell r="A2" t="str">
            <v>无调整，余额可确认。</v>
          </cell>
          <cell r="B2" t="str">
            <v>重点审计</v>
          </cell>
          <cell r="G2" t="str">
            <v>物资采购</v>
          </cell>
        </row>
        <row r="3">
          <cell r="A3" t="str">
            <v>经调整后，余额可确认。</v>
          </cell>
          <cell r="B3" t="str">
            <v>常规审计</v>
          </cell>
          <cell r="G3" t="str">
            <v>原材料</v>
          </cell>
          <cell r="I3" t="str">
            <v>B</v>
          </cell>
        </row>
        <row r="4">
          <cell r="A4" t="str">
            <v>无调整，发生额可确认。</v>
          </cell>
          <cell r="G4" t="str">
            <v>包装物</v>
          </cell>
          <cell r="I4" t="str">
            <v>G</v>
          </cell>
        </row>
        <row r="5">
          <cell r="A5" t="str">
            <v>经调整后，发生额可确认。</v>
          </cell>
          <cell r="G5" t="str">
            <v>低值易耗品</v>
          </cell>
          <cell r="I5" t="str">
            <v>S</v>
          </cell>
        </row>
        <row r="6">
          <cell r="A6" t="str">
            <v>余额无法确认。</v>
          </cell>
          <cell r="G6" t="str">
            <v>材料成本差异</v>
          </cell>
          <cell r="I6" t="str">
            <v>T/B</v>
          </cell>
        </row>
        <row r="7">
          <cell r="A7" t="str">
            <v>发生额无法确认。</v>
          </cell>
          <cell r="G7" t="str">
            <v>自制半成品</v>
          </cell>
          <cell r="I7" t="str">
            <v>C/C</v>
          </cell>
        </row>
        <row r="8">
          <cell r="A8" t="str">
            <v>错误金额小，不作调整，余额可以确认。</v>
          </cell>
          <cell r="G8" t="str">
            <v>库存商品</v>
          </cell>
          <cell r="I8" t="str">
            <v>T</v>
          </cell>
        </row>
        <row r="9">
          <cell r="A9" t="str">
            <v>错误金额小，不作调整，发生额可以确认。</v>
          </cell>
          <cell r="G9" t="str">
            <v>商品进销差价</v>
          </cell>
          <cell r="I9" t="str">
            <v>X</v>
          </cell>
        </row>
        <row r="10">
          <cell r="G10" t="str">
            <v>委托加工物资</v>
          </cell>
          <cell r="I10" t="str">
            <v>∧</v>
          </cell>
        </row>
        <row r="11">
          <cell r="G11" t="str">
            <v>委托代销商品</v>
          </cell>
          <cell r="I11" t="str">
            <v>∠</v>
          </cell>
        </row>
        <row r="12">
          <cell r="G12" t="str">
            <v>受托代销商品</v>
          </cell>
          <cell r="I12" t="str">
            <v>C</v>
          </cell>
        </row>
        <row r="13">
          <cell r="G13" t="str">
            <v>代销商品款</v>
          </cell>
          <cell r="I13" t="str">
            <v>C-</v>
          </cell>
        </row>
        <row r="14">
          <cell r="G14" t="str">
            <v>存货跌价准备</v>
          </cell>
          <cell r="I14" t="str">
            <v>△</v>
          </cell>
        </row>
        <row r="15">
          <cell r="G15" t="str">
            <v>分期收款发出商品</v>
          </cell>
          <cell r="I15" t="str">
            <v>N/A</v>
          </cell>
        </row>
        <row r="16">
          <cell r="A16" t="str">
            <v>经抽查原始凭证，未发现异常情况。</v>
          </cell>
          <cell r="G16" t="str">
            <v>生产成本</v>
          </cell>
          <cell r="I16" t="str">
            <v>*1</v>
          </cell>
        </row>
        <row r="17">
          <cell r="A17" t="str">
            <v>经抽查原始凭证，未发现重大异常情况。</v>
          </cell>
          <cell r="G17" t="str">
            <v>制造费用</v>
          </cell>
          <cell r="I17" t="str">
            <v>*2</v>
          </cell>
        </row>
        <row r="18">
          <cell r="A18" t="str">
            <v>经实施分析性复核，未发现异常情况。</v>
          </cell>
          <cell r="G18" t="str">
            <v>劳务成本</v>
          </cell>
          <cell r="I18" t="str">
            <v>*3</v>
          </cell>
        </row>
        <row r="19">
          <cell r="A19" t="str">
            <v>经实施分析性复核，未发现重大异常情况。</v>
          </cell>
          <cell r="G19" t="str">
            <v>辅助生产</v>
          </cell>
          <cell r="I19" t="str">
            <v>*4</v>
          </cell>
        </row>
        <row r="20">
          <cell r="A20" t="str">
            <v>经与总账、明细账相核，账账相符。</v>
          </cell>
          <cell r="G20" t="str">
            <v>产品成本差异</v>
          </cell>
          <cell r="I20" t="str">
            <v>*5</v>
          </cell>
        </row>
        <row r="21">
          <cell r="A21" t="str">
            <v>经与会计报表相核，账表相符。</v>
          </cell>
          <cell r="G21" t="str">
            <v>燃料</v>
          </cell>
        </row>
        <row r="22">
          <cell r="G22" t="str">
            <v>物料用品</v>
          </cell>
        </row>
        <row r="23">
          <cell r="G23" t="str">
            <v>库存材料</v>
          </cell>
        </row>
        <row r="24">
          <cell r="G24" t="str">
            <v>周转材料</v>
          </cell>
        </row>
        <row r="25">
          <cell r="G25" t="str">
            <v>库存产品</v>
          </cell>
        </row>
        <row r="26">
          <cell r="G26" t="str">
            <v>采购保管费</v>
          </cell>
        </row>
        <row r="27">
          <cell r="G27" t="str">
            <v>库存设备</v>
          </cell>
        </row>
        <row r="28">
          <cell r="G28" t="str">
            <v>委托加工材料</v>
          </cell>
        </row>
        <row r="29">
          <cell r="G29" t="str">
            <v>开发产品</v>
          </cell>
        </row>
        <row r="30">
          <cell r="G30" t="str">
            <v>分期收款开发产品</v>
          </cell>
        </row>
        <row r="31">
          <cell r="G31" t="str">
            <v>出租开发产品</v>
          </cell>
        </row>
        <row r="32">
          <cell r="G32" t="str">
            <v>周转房</v>
          </cell>
        </row>
        <row r="33">
          <cell r="G33" t="str">
            <v>其他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Z6-1"/>
      <sheetName val="Z6-2"/>
      <sheetName val="Z6-3-1"/>
      <sheetName val="Z6-3-2"/>
      <sheetName val="Z6-4"/>
      <sheetName val="Z18-1-1"/>
      <sheetName val="Z18-1-2"/>
      <sheetName val="Z18-2"/>
      <sheetName val="Z18-3-1"/>
      <sheetName val="Z18-3-2"/>
      <sheetName val="Z18-4"/>
      <sheetName val="Z16-1"/>
      <sheetName val="Z16-2"/>
      <sheetName val="Z16-3"/>
      <sheetName val="Z16-4"/>
      <sheetName val="Z16-5"/>
      <sheetName val="Z15-1-1"/>
      <sheetName val="Z15-1-2"/>
      <sheetName val="Z15-3"/>
      <sheetName val="Z16-2-1"/>
      <sheetName val="Z16-2-1(续)"/>
      <sheetName val="Z16-2-2"/>
      <sheetName val="Z15-2-1"/>
      <sheetName val="Z15-2-2"/>
      <sheetName val="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 t="str">
            <v>A1-1</v>
          </cell>
        </row>
        <row r="3">
          <cell r="A3" t="str">
            <v>A2-1</v>
          </cell>
        </row>
        <row r="4">
          <cell r="A4" t="str">
            <v>A3-1</v>
          </cell>
        </row>
        <row r="5">
          <cell r="A5" t="str">
            <v>A4-1</v>
          </cell>
        </row>
        <row r="6">
          <cell r="A6" t="str">
            <v>A5-1</v>
          </cell>
        </row>
        <row r="7">
          <cell r="A7" t="str">
            <v>A6-1</v>
          </cell>
        </row>
        <row r="8">
          <cell r="A8" t="str">
            <v>A7-1</v>
          </cell>
        </row>
        <row r="9">
          <cell r="A9" t="str">
            <v>A8-1</v>
          </cell>
        </row>
        <row r="10">
          <cell r="A10" t="str">
            <v>A9-1</v>
          </cell>
        </row>
        <row r="11">
          <cell r="A11" t="str">
            <v>A10-1</v>
          </cell>
        </row>
        <row r="12">
          <cell r="A12" t="str">
            <v>A11-1</v>
          </cell>
        </row>
        <row r="13">
          <cell r="A13" t="str">
            <v>A13-1</v>
          </cell>
        </row>
        <row r="14">
          <cell r="A14" t="str">
            <v>A14-1</v>
          </cell>
        </row>
        <row r="15">
          <cell r="A15" t="str">
            <v>A21-1</v>
          </cell>
        </row>
        <row r="16">
          <cell r="A16" t="str">
            <v>A22-1</v>
          </cell>
        </row>
        <row r="17">
          <cell r="A17" t="str">
            <v>A31-1</v>
          </cell>
        </row>
        <row r="18">
          <cell r="A18" t="str">
            <v>A32-1</v>
          </cell>
        </row>
        <row r="19">
          <cell r="A19" t="str">
            <v>A33-1</v>
          </cell>
        </row>
        <row r="20">
          <cell r="A20" t="str">
            <v>A34-1</v>
          </cell>
        </row>
        <row r="21">
          <cell r="A21" t="str">
            <v>A35-1</v>
          </cell>
        </row>
        <row r="22">
          <cell r="A22" t="str">
            <v>A36-1</v>
          </cell>
        </row>
        <row r="23">
          <cell r="A23" t="str">
            <v>A41-1</v>
          </cell>
        </row>
        <row r="24">
          <cell r="A24" t="str">
            <v>A42-1</v>
          </cell>
        </row>
        <row r="25">
          <cell r="A25" t="str">
            <v>A43-1</v>
          </cell>
        </row>
        <row r="26">
          <cell r="A26" t="str">
            <v>A51-1</v>
          </cell>
        </row>
        <row r="27">
          <cell r="A27" t="str">
            <v>B1-1</v>
          </cell>
        </row>
        <row r="28">
          <cell r="A28" t="str">
            <v>B2-1</v>
          </cell>
        </row>
        <row r="29">
          <cell r="A29" t="str">
            <v>B3-1</v>
          </cell>
        </row>
        <row r="30">
          <cell r="A30" t="str">
            <v>B4-1</v>
          </cell>
        </row>
        <row r="31">
          <cell r="A31" t="str">
            <v>B6-1</v>
          </cell>
        </row>
        <row r="32">
          <cell r="A32" t="str">
            <v>B7-1</v>
          </cell>
        </row>
        <row r="33">
          <cell r="A33" t="str">
            <v>B8-1</v>
          </cell>
        </row>
        <row r="34">
          <cell r="A34" t="str">
            <v>B9-1</v>
          </cell>
        </row>
        <row r="35">
          <cell r="A35" t="str">
            <v>B10-1</v>
          </cell>
        </row>
        <row r="36">
          <cell r="A36" t="str">
            <v>B11-1</v>
          </cell>
        </row>
        <row r="37">
          <cell r="A37" t="str">
            <v>B12-1</v>
          </cell>
        </row>
        <row r="38">
          <cell r="A38" t="str">
            <v>B13-1</v>
          </cell>
        </row>
        <row r="39">
          <cell r="A39" t="str">
            <v>B14-1</v>
          </cell>
        </row>
        <row r="40">
          <cell r="A40" t="str">
            <v>B15-1</v>
          </cell>
        </row>
        <row r="41">
          <cell r="A41" t="str">
            <v>B21-1</v>
          </cell>
        </row>
        <row r="42">
          <cell r="A42" t="str">
            <v>B22-1</v>
          </cell>
        </row>
        <row r="43">
          <cell r="A43" t="str">
            <v>B23-1</v>
          </cell>
        </row>
        <row r="44">
          <cell r="A44" t="str">
            <v>B24-1</v>
          </cell>
        </row>
        <row r="45">
          <cell r="A45" t="str">
            <v>B25-1</v>
          </cell>
        </row>
        <row r="46">
          <cell r="A46" t="str">
            <v>B31-1</v>
          </cell>
        </row>
        <row r="47">
          <cell r="A47" t="str">
            <v>C1-1</v>
          </cell>
        </row>
        <row r="48">
          <cell r="A48" t="str">
            <v>C2-1</v>
          </cell>
        </row>
        <row r="49">
          <cell r="A49" t="str">
            <v>C3-1</v>
          </cell>
        </row>
        <row r="50">
          <cell r="A50" t="str">
            <v>C4-1</v>
          </cell>
        </row>
        <row r="51">
          <cell r="A51" t="str">
            <v>C5-1</v>
          </cell>
        </row>
        <row r="52">
          <cell r="A52" t="str">
            <v>C6-1</v>
          </cell>
        </row>
        <row r="53">
          <cell r="A53" t="str">
            <v>D1-1</v>
          </cell>
        </row>
        <row r="54">
          <cell r="A54" t="str">
            <v>D2-1</v>
          </cell>
        </row>
        <row r="55">
          <cell r="A55" t="str">
            <v>D3-1</v>
          </cell>
        </row>
        <row r="56">
          <cell r="A56" t="str">
            <v>D4-1</v>
          </cell>
        </row>
        <row r="57">
          <cell r="A57" t="str">
            <v>D5-1</v>
          </cell>
        </row>
        <row r="58">
          <cell r="A58" t="str">
            <v>D6-1</v>
          </cell>
        </row>
        <row r="59">
          <cell r="A59" t="str">
            <v>D7-1</v>
          </cell>
        </row>
        <row r="60">
          <cell r="A60" t="str">
            <v>D8-1</v>
          </cell>
        </row>
        <row r="61">
          <cell r="A61" t="str">
            <v>D9-1</v>
          </cell>
        </row>
        <row r="62">
          <cell r="A62" t="str">
            <v>D10-1</v>
          </cell>
        </row>
        <row r="63">
          <cell r="A63" t="str">
            <v>D11-1</v>
          </cell>
        </row>
        <row r="64">
          <cell r="A64" t="str">
            <v>D12-1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4"/>
      <sheetName val="A4.2"/>
      <sheetName val="A4.3"/>
      <sheetName val="A7"/>
      <sheetName val="A7.1.1"/>
      <sheetName val="A7.2"/>
      <sheetName val="A7.2.1"/>
      <sheetName val="A7.3"/>
      <sheetName val="A7.4"/>
      <sheetName val="A7.5"/>
      <sheetName val="A7.6"/>
      <sheetName val="A8"/>
      <sheetName val="A8.1.1"/>
      <sheetName val="A8.2"/>
      <sheetName val="A8.2.1"/>
      <sheetName val="A8.3"/>
      <sheetName val="A8.4"/>
      <sheetName val="A8.5"/>
      <sheetName val="A8.6"/>
      <sheetName val="B4"/>
      <sheetName val="B4.2"/>
      <sheetName val="B4.3"/>
      <sheetName val="B4.4"/>
      <sheetName val="B5"/>
      <sheetName val="B5.2"/>
      <sheetName val="B5.3"/>
      <sheetName val="B5.4"/>
      <sheetName val="B9(10)a"/>
      <sheetName val="B9(10)b"/>
      <sheetName val="B9(10).2"/>
      <sheetName val="B9(10).2.1"/>
      <sheetName val="B9.3"/>
      <sheetName val="B9(10).4"/>
      <sheetName val="B9(10).5"/>
      <sheetName val="B11"/>
      <sheetName val="B11.2"/>
      <sheetName val="B11.3"/>
      <sheetName val="B11.4"/>
      <sheetName val="D1"/>
      <sheetName val="D1.2"/>
      <sheetName val="D1.3"/>
      <sheetName val="D1.4"/>
      <sheetName val="D1.5"/>
      <sheetName val="D4"/>
      <sheetName val="D4.2"/>
      <sheetName val="D5"/>
      <sheetName val="D5.2"/>
      <sheetName val="D5.3"/>
      <sheetName val="D6"/>
      <sheetName val="D6.2"/>
      <sheetName val="D6.3"/>
      <sheetName val="完"/>
      <sheetName val="D1(2)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>
        <row r="2">
          <cell r="D2" t="str">
            <v>货币资金</v>
          </cell>
        </row>
        <row r="3">
          <cell r="D3" t="str">
            <v>现金</v>
          </cell>
        </row>
        <row r="4">
          <cell r="D4" t="str">
            <v>银行存款</v>
          </cell>
        </row>
        <row r="5">
          <cell r="D5" t="str">
            <v>其他货币资金</v>
          </cell>
        </row>
        <row r="6">
          <cell r="D6" t="str">
            <v>短期投资</v>
          </cell>
        </row>
        <row r="7">
          <cell r="D7" t="str">
            <v>短期投资跌价准备</v>
          </cell>
        </row>
        <row r="8">
          <cell r="D8" t="str">
            <v>应收票据</v>
          </cell>
        </row>
        <row r="9">
          <cell r="D9" t="str">
            <v>应收股利</v>
          </cell>
        </row>
        <row r="10">
          <cell r="D10" t="str">
            <v>应收利息</v>
          </cell>
        </row>
        <row r="11">
          <cell r="D11" t="str">
            <v>应收账款</v>
          </cell>
        </row>
        <row r="12">
          <cell r="D12" t="str">
            <v>其他应收款</v>
          </cell>
        </row>
        <row r="13">
          <cell r="D13" t="str">
            <v>坏账准备</v>
          </cell>
        </row>
        <row r="14">
          <cell r="D14" t="str">
            <v>预付账款</v>
          </cell>
        </row>
        <row r="15">
          <cell r="D15" t="str">
            <v>应收补贴款</v>
          </cell>
        </row>
        <row r="16">
          <cell r="D16" t="str">
            <v>存货</v>
          </cell>
        </row>
        <row r="17">
          <cell r="D17" t="str">
            <v>物资采购</v>
          </cell>
        </row>
        <row r="18">
          <cell r="D18" t="str">
            <v>原材料</v>
          </cell>
        </row>
        <row r="19">
          <cell r="D19" t="str">
            <v>包装物</v>
          </cell>
        </row>
        <row r="20">
          <cell r="D20" t="str">
            <v>低值易耗品</v>
          </cell>
        </row>
        <row r="21">
          <cell r="D21" t="str">
            <v>材料成本差异</v>
          </cell>
        </row>
        <row r="22">
          <cell r="D22" t="str">
            <v>自制半成品</v>
          </cell>
        </row>
        <row r="23">
          <cell r="D23" t="str">
            <v>库存商品</v>
          </cell>
        </row>
        <row r="24">
          <cell r="D24" t="str">
            <v>商品进销差价</v>
          </cell>
        </row>
        <row r="25">
          <cell r="D25" t="str">
            <v>委托加工物资</v>
          </cell>
        </row>
        <row r="26">
          <cell r="D26" t="str">
            <v>委托代销商品</v>
          </cell>
        </row>
        <row r="27">
          <cell r="D27" t="str">
            <v>受托代销商品</v>
          </cell>
        </row>
        <row r="28">
          <cell r="D28" t="str">
            <v>存货跌价准备</v>
          </cell>
        </row>
        <row r="29">
          <cell r="D29" t="str">
            <v>分期收款发出商品</v>
          </cell>
        </row>
        <row r="30">
          <cell r="D30" t="str">
            <v>生产成本</v>
          </cell>
        </row>
        <row r="31">
          <cell r="D31" t="str">
            <v>制造费用</v>
          </cell>
        </row>
        <row r="32">
          <cell r="D32" t="str">
            <v>劳务成本</v>
          </cell>
        </row>
        <row r="33">
          <cell r="D33" t="str">
            <v>辅助生产</v>
          </cell>
        </row>
        <row r="34">
          <cell r="D34" t="str">
            <v>产品成本差异</v>
          </cell>
        </row>
        <row r="35">
          <cell r="D35" t="str">
            <v>燃料</v>
          </cell>
        </row>
        <row r="36">
          <cell r="D36" t="str">
            <v>物料用品</v>
          </cell>
        </row>
        <row r="37">
          <cell r="D37" t="str">
            <v>库存材料</v>
          </cell>
        </row>
        <row r="38">
          <cell r="D38" t="str">
            <v>周转材料</v>
          </cell>
        </row>
        <row r="39">
          <cell r="D39" t="str">
            <v>库存产品</v>
          </cell>
        </row>
        <row r="40">
          <cell r="D40" t="str">
            <v>采购保管费</v>
          </cell>
        </row>
        <row r="41">
          <cell r="D41" t="str">
            <v>库存设备</v>
          </cell>
        </row>
        <row r="42">
          <cell r="D42" t="str">
            <v>委托加工材料</v>
          </cell>
        </row>
        <row r="43">
          <cell r="D43" t="str">
            <v>开发产品</v>
          </cell>
        </row>
        <row r="44">
          <cell r="D44" t="str">
            <v>分期收款开发产品</v>
          </cell>
        </row>
        <row r="45">
          <cell r="D45" t="str">
            <v>出租开发产品</v>
          </cell>
        </row>
        <row r="46">
          <cell r="D46" t="str">
            <v>周转房</v>
          </cell>
        </row>
        <row r="47">
          <cell r="D47" t="str">
            <v>待摊费用</v>
          </cell>
        </row>
        <row r="48">
          <cell r="D48" t="str">
            <v>一年内到期的长期债权投资</v>
          </cell>
        </row>
        <row r="49">
          <cell r="D49" t="str">
            <v>其他流动资产</v>
          </cell>
        </row>
        <row r="50">
          <cell r="D50" t="str">
            <v>长期股权投资</v>
          </cell>
        </row>
        <row r="51">
          <cell r="D51" t="str">
            <v>长期债权投资</v>
          </cell>
        </row>
        <row r="52">
          <cell r="D52" t="str">
            <v>长期投资减值准备</v>
          </cell>
        </row>
        <row r="53">
          <cell r="D53" t="str">
            <v>委托贷款</v>
          </cell>
        </row>
        <row r="54">
          <cell r="D54" t="str">
            <v>固定资产</v>
          </cell>
        </row>
        <row r="55">
          <cell r="D55" t="str">
            <v>累计折旧</v>
          </cell>
        </row>
        <row r="56">
          <cell r="D56" t="str">
            <v>固定资产减值准备</v>
          </cell>
        </row>
        <row r="57">
          <cell r="D57" t="str">
            <v>工程物资</v>
          </cell>
        </row>
        <row r="58">
          <cell r="D58" t="str">
            <v>在建工程</v>
          </cell>
        </row>
        <row r="59">
          <cell r="D59" t="str">
            <v>在建工程减值准备</v>
          </cell>
        </row>
        <row r="60">
          <cell r="D60" t="str">
            <v>固定资产清理</v>
          </cell>
        </row>
        <row r="61">
          <cell r="D61" t="str">
            <v>无形资产</v>
          </cell>
        </row>
        <row r="62">
          <cell r="D62" t="str">
            <v>无形资产减值准备</v>
          </cell>
        </row>
        <row r="63">
          <cell r="D63" t="str">
            <v>长期待摊费用</v>
          </cell>
        </row>
        <row r="64">
          <cell r="D64" t="str">
            <v>其他长期资产</v>
          </cell>
        </row>
        <row r="65">
          <cell r="D65" t="str">
            <v>未确认融资费用</v>
          </cell>
        </row>
        <row r="66">
          <cell r="D66" t="str">
            <v>待处理财产损溢</v>
          </cell>
        </row>
        <row r="67">
          <cell r="D67" t="str">
            <v>代销商品款</v>
          </cell>
        </row>
        <row r="68">
          <cell r="D68" t="str">
            <v>短期借款</v>
          </cell>
        </row>
        <row r="69">
          <cell r="D69" t="str">
            <v>应付票据</v>
          </cell>
        </row>
        <row r="70">
          <cell r="D70" t="str">
            <v>应付账款</v>
          </cell>
        </row>
        <row r="71">
          <cell r="D71" t="str">
            <v>预收账款</v>
          </cell>
        </row>
        <row r="72">
          <cell r="D72" t="str">
            <v>应付工资</v>
          </cell>
        </row>
        <row r="73">
          <cell r="D73" t="str">
            <v>应付福利费</v>
          </cell>
        </row>
        <row r="74">
          <cell r="D74" t="str">
            <v>应付股利</v>
          </cell>
        </row>
        <row r="75">
          <cell r="D75" t="str">
            <v>应交税金</v>
          </cell>
        </row>
        <row r="76">
          <cell r="D76" t="str">
            <v>应交增值税</v>
          </cell>
        </row>
        <row r="77">
          <cell r="D77" t="str">
            <v>未交增值税</v>
          </cell>
        </row>
        <row r="78">
          <cell r="D78" t="str">
            <v>应交消费税</v>
          </cell>
        </row>
        <row r="79">
          <cell r="D79" t="str">
            <v>应交营业税</v>
          </cell>
        </row>
        <row r="80">
          <cell r="D80" t="str">
            <v>应交资源税</v>
          </cell>
        </row>
        <row r="81">
          <cell r="D81" t="str">
            <v>应交所得税</v>
          </cell>
        </row>
        <row r="82">
          <cell r="D82" t="str">
            <v>应交土地增值税</v>
          </cell>
        </row>
        <row r="83">
          <cell r="D83" t="str">
            <v>应交城市维护建设税</v>
          </cell>
        </row>
        <row r="84">
          <cell r="D84" t="str">
            <v>其他应交款</v>
          </cell>
        </row>
        <row r="85">
          <cell r="D85" t="str">
            <v>其他应付款</v>
          </cell>
        </row>
        <row r="86">
          <cell r="D86" t="str">
            <v>预提费用</v>
          </cell>
        </row>
        <row r="87">
          <cell r="D87" t="str">
            <v>预计负债</v>
          </cell>
        </row>
        <row r="88">
          <cell r="D88" t="str">
            <v>一年内到期的长期负债</v>
          </cell>
        </row>
        <row r="89">
          <cell r="D89" t="str">
            <v>其他流动负债</v>
          </cell>
        </row>
        <row r="90">
          <cell r="D90" t="str">
            <v>待转资产价值</v>
          </cell>
        </row>
        <row r="91">
          <cell r="D91" t="str">
            <v>长期借款</v>
          </cell>
        </row>
        <row r="92">
          <cell r="D92" t="str">
            <v>应付债券</v>
          </cell>
        </row>
        <row r="93">
          <cell r="D93" t="str">
            <v>长期应付款</v>
          </cell>
        </row>
        <row r="94">
          <cell r="D94" t="str">
            <v>专项应付款</v>
          </cell>
        </row>
        <row r="95">
          <cell r="D95" t="str">
            <v>其他长期负债</v>
          </cell>
        </row>
        <row r="96">
          <cell r="D96" t="str">
            <v>递延税款贷项</v>
          </cell>
        </row>
        <row r="97">
          <cell r="D97" t="str">
            <v>实收资本（或股本）</v>
          </cell>
        </row>
        <row r="98">
          <cell r="D98" t="str">
            <v>已归还投资</v>
          </cell>
        </row>
        <row r="99">
          <cell r="D99" t="str">
            <v>资本公积</v>
          </cell>
        </row>
        <row r="100">
          <cell r="D100" t="str">
            <v>盈余公积</v>
          </cell>
        </row>
        <row r="101">
          <cell r="D101" t="str">
            <v>法定盈余公积</v>
          </cell>
        </row>
        <row r="102">
          <cell r="D102" t="str">
            <v>任意盈余公积</v>
          </cell>
        </row>
        <row r="103">
          <cell r="D103" t="str">
            <v>法定公益金</v>
          </cell>
        </row>
        <row r="104">
          <cell r="D104" t="str">
            <v>未分配利润</v>
          </cell>
        </row>
        <row r="105">
          <cell r="D105" t="str">
            <v>主营业务收入</v>
          </cell>
        </row>
        <row r="106">
          <cell r="D106" t="str">
            <v>主营业务成本</v>
          </cell>
        </row>
        <row r="107">
          <cell r="D107" t="str">
            <v>主营业务税金及附加</v>
          </cell>
        </row>
        <row r="108">
          <cell r="D108" t="str">
            <v>其他业务利润</v>
          </cell>
        </row>
        <row r="109">
          <cell r="D109" t="str">
            <v>营业费用</v>
          </cell>
        </row>
        <row r="110">
          <cell r="D110" t="str">
            <v>管理费用</v>
          </cell>
        </row>
        <row r="111">
          <cell r="D111" t="str">
            <v>财务费用</v>
          </cell>
        </row>
        <row r="112">
          <cell r="D112" t="str">
            <v>投资收益</v>
          </cell>
        </row>
        <row r="113">
          <cell r="D113" t="str">
            <v>补贴收入</v>
          </cell>
        </row>
        <row r="114">
          <cell r="D114" t="str">
            <v>营业外收入</v>
          </cell>
        </row>
        <row r="115">
          <cell r="D115" t="str">
            <v>营业外支出</v>
          </cell>
        </row>
        <row r="116">
          <cell r="D116" t="str">
            <v>所得税</v>
          </cell>
        </row>
        <row r="117">
          <cell r="D117" t="str">
            <v>以前年度损益调整</v>
          </cell>
        </row>
        <row r="118">
          <cell r="D118" t="str">
            <v>储备基金</v>
          </cell>
        </row>
        <row r="119">
          <cell r="D119" t="str">
            <v>企业发展基金</v>
          </cell>
        </row>
        <row r="120">
          <cell r="D120" t="str">
            <v>利润归还投资</v>
          </cell>
        </row>
        <row r="121">
          <cell r="D121" t="str">
            <v>年初未分配利润</v>
          </cell>
        </row>
        <row r="122">
          <cell r="D122" t="str">
            <v>其他转入</v>
          </cell>
        </row>
        <row r="123">
          <cell r="D123" t="str">
            <v>提取法定盈余公积</v>
          </cell>
        </row>
        <row r="124">
          <cell r="D124" t="str">
            <v>提取法定公益金</v>
          </cell>
        </row>
        <row r="125">
          <cell r="D125" t="str">
            <v>提取职工奖励及福利基金</v>
          </cell>
        </row>
        <row r="126">
          <cell r="D126" t="str">
            <v>提取储备基金</v>
          </cell>
        </row>
        <row r="127">
          <cell r="D127" t="str">
            <v>提取企业发展基金</v>
          </cell>
        </row>
        <row r="128">
          <cell r="D128" t="str">
            <v>应付优先股股利</v>
          </cell>
        </row>
        <row r="129">
          <cell r="D129" t="str">
            <v>提取任意盈余公积</v>
          </cell>
        </row>
        <row r="130">
          <cell r="D130" t="str">
            <v>应付普通股股利</v>
          </cell>
        </row>
        <row r="131">
          <cell r="D131" t="str">
            <v>转作资本（或股本）的普通股股利</v>
          </cell>
        </row>
        <row r="132">
          <cell r="D132" t="str">
            <v>其他业务收入</v>
          </cell>
        </row>
        <row r="133">
          <cell r="D133" t="str">
            <v>其他业务支出</v>
          </cell>
        </row>
      </sheetData>
      <sheetData sheetId="5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A10(1)"/>
      <sheetName val="A10(2)"/>
      <sheetName val="A10-1-"/>
      <sheetName val="A10-2-1.1"/>
      <sheetName val="A10-2-1.14"/>
      <sheetName val="A10-3"/>
      <sheetName val="A10-4-1"/>
      <sheetName val="A10-4-2"/>
      <sheetName val="A10-4-3"/>
      <sheetName val="A10-4-4"/>
      <sheetName val="A10-5"/>
      <sheetName val="A10-5-1"/>
      <sheetName val="A10-5-2"/>
      <sheetName val="A10-5-2-1"/>
      <sheetName val="A10-5-3"/>
      <sheetName val="A10-6"/>
      <sheetName val="A10-7"/>
      <sheetName val="A10-7-1"/>
      <sheetName val="A10-8"/>
      <sheetName val="A10-8-1"/>
      <sheetName val="A10-9"/>
      <sheetName val="A10-10"/>
      <sheetName val="A11"/>
      <sheetName val="A11-2"/>
      <sheetName val="A11-3"/>
      <sheetName val="B6(7)"/>
      <sheetName val="B6(7)-2"/>
      <sheetName val="B6(7)-3"/>
      <sheetName val="B12"/>
      <sheetName val="B12-2"/>
      <sheetName val="B12-3"/>
      <sheetName val="D2"/>
      <sheetName val="D2-2"/>
      <sheetName val="D2-3"/>
      <sheetName val="D2-"/>
      <sheetName val="End"/>
      <sheetName val="W"/>
      <sheetName val="D2-5-3"/>
      <sheetName val="D2-5-4"/>
      <sheetName val="D2-5-5"/>
      <sheetName val="D2-5-6-1"/>
      <sheetName val="D2-5-6-2"/>
      <sheetName val="D2-5-7-1"/>
      <sheetName val="D2-5-7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A30" t="str">
            <v>经抽查原始凭证，未发现异常情况。</v>
          </cell>
          <cell r="C30" t="str">
            <v>生产成本</v>
          </cell>
        </row>
        <row r="31">
          <cell r="A31" t="str">
            <v>经抽查原始凭证，未发现重大异常情况。</v>
          </cell>
          <cell r="C31" t="str">
            <v>制造费用</v>
          </cell>
        </row>
        <row r="32">
          <cell r="A32" t="str">
            <v>经抽查原始凭证，账证相符。</v>
          </cell>
          <cell r="C32" t="str">
            <v>劳务成本</v>
          </cell>
        </row>
        <row r="33">
          <cell r="A33" t="str">
            <v>经抽查原始凭证，证证相符。</v>
          </cell>
          <cell r="C33" t="str">
            <v>辅助生产</v>
          </cell>
        </row>
        <row r="34">
          <cell r="A34" t="str">
            <v>经抽查原始凭证，错误金额小，不影响损益。</v>
          </cell>
          <cell r="C34" t="str">
            <v>产品成本差异</v>
          </cell>
        </row>
        <row r="35">
          <cell r="A35" t="str">
            <v>经抽查原始凭证，部分凭证不完整，但无重大影响。</v>
          </cell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在制品(前段)"/>
      <sheetName val="在制品(后段)"/>
      <sheetName val="原材料"/>
      <sheetName val="存货导引表"/>
      <sheetName val="抽查监盘报告"/>
      <sheetName val="End"/>
      <sheetName val="W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Z18-1"/>
      <sheetName val="Z18-2"/>
      <sheetName val="Z18-3-1"/>
      <sheetName val="Z18-3-2"/>
      <sheetName val="Z18-4"/>
      <sheetName val="Z3-1"/>
      <sheetName val="Z3-2"/>
      <sheetName val="Z3-3-1"/>
      <sheetName val="Z3-3-2"/>
      <sheetName val="Z3-4"/>
      <sheetName val="Z17.1"/>
      <sheetName val="Z17.2"/>
      <sheetName val="Z17.3"/>
      <sheetName val="Z17.4"/>
      <sheetName val="Z17.5"/>
      <sheetName val="Z17.6"/>
      <sheetName val="Z17.7"/>
      <sheetName val="Z17.8"/>
      <sheetName val="Z17-1"/>
      <sheetName val="Z17-2"/>
      <sheetName val="Z15.1"/>
      <sheetName val="Z15.2"/>
      <sheetName val="Z15.3"/>
      <sheetName val="Z15.4"/>
      <sheetName val="Z15.5"/>
      <sheetName val="A1-1"/>
      <sheetName val="A1-1-1"/>
      <sheetName val="A2-1"/>
      <sheetName val="A2-1-1"/>
      <sheetName val="A3-1"/>
      <sheetName val="A3-1-1"/>
      <sheetName val="A4-1"/>
      <sheetName val="A4-1-1"/>
      <sheetName val="A5-1"/>
      <sheetName val="A5-1-1"/>
      <sheetName val="A6-1"/>
      <sheetName val="A6-1-1"/>
      <sheetName val="A7-1"/>
      <sheetName val="A7-1-1"/>
      <sheetName val="A8-1"/>
      <sheetName val="A8-1-1"/>
      <sheetName val="A9-1"/>
      <sheetName val="A9-1-1"/>
      <sheetName val="A10-1"/>
      <sheetName val="A10-1-1"/>
      <sheetName val="A11-1"/>
      <sheetName val="A11-1-1"/>
      <sheetName val="A14-1"/>
      <sheetName val="A14-1-1"/>
      <sheetName val="A21-1"/>
      <sheetName val="A21-1-1"/>
      <sheetName val="A22-1"/>
      <sheetName val="A22-1-1"/>
      <sheetName val="A31-1"/>
      <sheetName val="A31-1-1"/>
      <sheetName val="A32-1"/>
      <sheetName val="A32-1-1"/>
      <sheetName val="A33-1"/>
      <sheetName val="A33-1-1"/>
      <sheetName val="A34-1"/>
      <sheetName val="A34-1-1"/>
      <sheetName val="A35-1"/>
      <sheetName val="A35-1-1"/>
      <sheetName val="A36-1"/>
      <sheetName val="A36-1-1"/>
      <sheetName val="A41-1"/>
      <sheetName val="A41-1-1"/>
      <sheetName val="A42-1"/>
      <sheetName val="A42-1-1"/>
      <sheetName val="A43-1"/>
      <sheetName val="A43-1-1"/>
      <sheetName val="A51-1"/>
      <sheetName val="A51-1-1"/>
      <sheetName val="B1-1"/>
      <sheetName val="B1-1-1"/>
      <sheetName val="B2-1"/>
      <sheetName val="B2-1-1"/>
      <sheetName val="B3-1"/>
      <sheetName val="B3-1-1"/>
      <sheetName val="B4-1"/>
      <sheetName val="B4-1-1"/>
      <sheetName val="B6-1"/>
      <sheetName val="B6-1-1"/>
      <sheetName val="B7-1"/>
      <sheetName val="B7-1-1"/>
      <sheetName val="B8-1"/>
      <sheetName val="B8-1-1"/>
      <sheetName val="B9-1"/>
      <sheetName val="B9-1-1"/>
      <sheetName val="B10-1"/>
      <sheetName val="B10-1-1"/>
      <sheetName val="B11-1"/>
      <sheetName val="B11-1-1"/>
      <sheetName val="B12-1"/>
      <sheetName val="B12-1-1"/>
      <sheetName val="B13-1"/>
      <sheetName val="B13-1-1"/>
      <sheetName val="B15-1"/>
      <sheetName val="B15-1-1"/>
      <sheetName val="B21-1"/>
      <sheetName val="B21-1-1"/>
      <sheetName val="B22-1"/>
      <sheetName val="B22-1-1"/>
      <sheetName val="B23-1"/>
      <sheetName val="B23-1-1"/>
      <sheetName val="B24-1"/>
      <sheetName val="B24-1-1"/>
      <sheetName val="B25-1"/>
      <sheetName val="B25-1-1"/>
      <sheetName val="B31-1"/>
      <sheetName val="B31-1-1"/>
      <sheetName val="C1-1"/>
      <sheetName val="C1-1-1"/>
      <sheetName val="C2-1"/>
      <sheetName val="C2-1-1"/>
      <sheetName val="C3-1"/>
      <sheetName val="C3-1-1"/>
      <sheetName val="C4-1"/>
      <sheetName val="C4-1-1"/>
      <sheetName val="C5-1"/>
      <sheetName val="C5-1-1"/>
      <sheetName val="D1-1"/>
      <sheetName val="D1-1-1"/>
      <sheetName val="D2-1"/>
      <sheetName val="D2-1-1"/>
      <sheetName val="D3-1"/>
      <sheetName val="D3-1-1"/>
      <sheetName val="D4-1"/>
      <sheetName val="D4-1-1"/>
      <sheetName val="D5-1"/>
      <sheetName val="D5-1-1"/>
      <sheetName val="D6-1"/>
      <sheetName val="D6-1-1"/>
      <sheetName val="D7-1"/>
      <sheetName val="D7-1-1"/>
      <sheetName val="D8-1"/>
      <sheetName val="D8-1-1"/>
      <sheetName val="D9-1"/>
      <sheetName val="D9-1-1"/>
      <sheetName val="D10-1"/>
      <sheetName val="D10-1-1"/>
      <sheetName val="D11-1"/>
      <sheetName val="D11-1-1"/>
      <sheetName val="D12-1"/>
      <sheetName val="D12-1-1"/>
      <sheetName val="D13-1"/>
      <sheetName val="D13-1-1"/>
      <sheetName val="W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>
        <row r="2">
          <cell r="E2" t="str">
            <v>期初货币资金</v>
          </cell>
        </row>
        <row r="3">
          <cell r="E3" t="str">
            <v>期初短期投资</v>
          </cell>
        </row>
        <row r="4">
          <cell r="E4" t="str">
            <v>期初应收票据</v>
          </cell>
        </row>
        <row r="5">
          <cell r="E5" t="str">
            <v>期初应收股利</v>
          </cell>
        </row>
        <row r="6">
          <cell r="E6" t="str">
            <v>期初应收利息</v>
          </cell>
        </row>
        <row r="7">
          <cell r="E7" t="str">
            <v>期初应收账款</v>
          </cell>
        </row>
        <row r="8">
          <cell r="E8" t="str">
            <v>期初其他应收款</v>
          </cell>
        </row>
        <row r="9">
          <cell r="E9" t="str">
            <v>期初预付账款</v>
          </cell>
        </row>
        <row r="10">
          <cell r="E10" t="str">
            <v>期初应收补贴款</v>
          </cell>
        </row>
        <row r="11">
          <cell r="E11" t="str">
            <v>期初存货</v>
          </cell>
        </row>
        <row r="12">
          <cell r="E12" t="str">
            <v>期初待摊费用</v>
          </cell>
        </row>
        <row r="13">
          <cell r="E13" t="str">
            <v>期初一年内到期的长期债权投资</v>
          </cell>
        </row>
        <row r="14">
          <cell r="E14" t="str">
            <v>期初其他流动资产</v>
          </cell>
        </row>
        <row r="15">
          <cell r="E15" t="str">
            <v>期初长期股权投资</v>
          </cell>
        </row>
        <row r="16">
          <cell r="E16" t="str">
            <v>期初长期债权投资</v>
          </cell>
        </row>
        <row r="17">
          <cell r="E17" t="str">
            <v>期初固定资产原值</v>
          </cell>
        </row>
        <row r="18">
          <cell r="E18" t="str">
            <v>期初累计折旧</v>
          </cell>
        </row>
        <row r="19">
          <cell r="E19" t="str">
            <v>期初固定资产减值准备</v>
          </cell>
        </row>
        <row r="20">
          <cell r="E20" t="str">
            <v>期初工程物资</v>
          </cell>
        </row>
        <row r="21">
          <cell r="E21" t="str">
            <v>期初在建工程</v>
          </cell>
        </row>
        <row r="22">
          <cell r="E22" t="str">
            <v>期初固定资产清理</v>
          </cell>
        </row>
        <row r="23">
          <cell r="E23" t="str">
            <v>期初无形资产</v>
          </cell>
        </row>
        <row r="24">
          <cell r="E24" t="str">
            <v>期初长期待摊费用</v>
          </cell>
        </row>
        <row r="25">
          <cell r="E25" t="str">
            <v>期初其他长期资产</v>
          </cell>
        </row>
        <row r="26">
          <cell r="E26" t="str">
            <v>期初递延税款借项</v>
          </cell>
        </row>
        <row r="27">
          <cell r="E27" t="str">
            <v>期初短期借款</v>
          </cell>
        </row>
        <row r="28">
          <cell r="E28" t="str">
            <v>期初应付票据</v>
          </cell>
        </row>
        <row r="29">
          <cell r="E29" t="str">
            <v>期初应付账款</v>
          </cell>
        </row>
        <row r="30">
          <cell r="E30" t="str">
            <v>期初预收账款</v>
          </cell>
        </row>
        <row r="31">
          <cell r="E31" t="str">
            <v>期初应付工资</v>
          </cell>
        </row>
        <row r="32">
          <cell r="E32" t="str">
            <v>期初应付福利费</v>
          </cell>
        </row>
        <row r="33">
          <cell r="E33" t="str">
            <v>期初应付股利</v>
          </cell>
        </row>
        <row r="34">
          <cell r="E34" t="str">
            <v>期初应交税金</v>
          </cell>
        </row>
        <row r="35">
          <cell r="E35" t="str">
            <v>期初其他应交款</v>
          </cell>
        </row>
        <row r="36">
          <cell r="E36" t="str">
            <v>期初其他应付款</v>
          </cell>
        </row>
        <row r="37">
          <cell r="E37" t="str">
            <v>期初预提费用</v>
          </cell>
        </row>
        <row r="38">
          <cell r="E38" t="str">
            <v>期初预计负债</v>
          </cell>
        </row>
        <row r="39">
          <cell r="E39" t="str">
            <v>期初一年内到期的长期负债</v>
          </cell>
        </row>
        <row r="40">
          <cell r="E40" t="str">
            <v>期初其他流动负债</v>
          </cell>
        </row>
        <row r="41">
          <cell r="E41" t="str">
            <v>期初长期借款</v>
          </cell>
        </row>
        <row r="42">
          <cell r="E42" t="str">
            <v>期初应付债券</v>
          </cell>
        </row>
        <row r="43">
          <cell r="E43" t="str">
            <v>期初长期应付款</v>
          </cell>
        </row>
        <row r="44">
          <cell r="E44" t="str">
            <v>期初专项应付款</v>
          </cell>
        </row>
        <row r="45">
          <cell r="E45" t="str">
            <v>期初其他长期负债</v>
          </cell>
        </row>
        <row r="46">
          <cell r="E46" t="str">
            <v>期初递延税款贷项</v>
          </cell>
        </row>
        <row r="47">
          <cell r="E47" t="str">
            <v>期初实收资本（或股本）</v>
          </cell>
        </row>
        <row r="48">
          <cell r="E48" t="str">
            <v>期初已归还投资</v>
          </cell>
        </row>
        <row r="49">
          <cell r="E49" t="str">
            <v>期初资本公积</v>
          </cell>
        </row>
        <row r="50">
          <cell r="E50" t="str">
            <v>期初盈余公积</v>
          </cell>
        </row>
        <row r="51">
          <cell r="E51" t="str">
            <v>期初法定公益金</v>
          </cell>
        </row>
        <row r="52">
          <cell r="E52" t="str">
            <v>期初未分配利润</v>
          </cell>
        </row>
        <row r="53">
          <cell r="E53" t="str">
            <v>期初利润分配</v>
          </cell>
        </row>
        <row r="54">
          <cell r="E54" t="str">
            <v>期初主营业务收入</v>
          </cell>
        </row>
        <row r="55">
          <cell r="E55" t="str">
            <v>期初主营业务成本</v>
          </cell>
        </row>
        <row r="56">
          <cell r="E56" t="str">
            <v>期初主营业务税金及附加</v>
          </cell>
        </row>
        <row r="57">
          <cell r="E57" t="str">
            <v>期初其他业务利润</v>
          </cell>
        </row>
        <row r="58">
          <cell r="E58" t="str">
            <v>期初营业费用</v>
          </cell>
        </row>
        <row r="59">
          <cell r="E59" t="str">
            <v>期初管理费用</v>
          </cell>
        </row>
        <row r="60">
          <cell r="E60" t="str">
            <v>期初财务费用</v>
          </cell>
        </row>
        <row r="61">
          <cell r="E61" t="str">
            <v>期初投资收益</v>
          </cell>
        </row>
        <row r="62">
          <cell r="E62" t="str">
            <v>期初补贴收入</v>
          </cell>
        </row>
        <row r="63">
          <cell r="E63" t="str">
            <v>期初营业外收入</v>
          </cell>
        </row>
        <row r="64">
          <cell r="E64" t="str">
            <v>期初营业外支出</v>
          </cell>
        </row>
        <row r="65">
          <cell r="E65" t="str">
            <v>期初所得税</v>
          </cell>
        </row>
        <row r="66">
          <cell r="E66" t="str">
            <v>期初以前年度损益调整</v>
          </cell>
        </row>
        <row r="67">
          <cell r="E67" t="str">
            <v>期初年初未分配利润</v>
          </cell>
        </row>
        <row r="68">
          <cell r="E68" t="str">
            <v>期初其他转入</v>
          </cell>
        </row>
        <row r="69">
          <cell r="E69" t="str">
            <v>期初提取法定盈余公积</v>
          </cell>
        </row>
        <row r="70">
          <cell r="E70" t="str">
            <v>期初提取法定公益金</v>
          </cell>
        </row>
        <row r="71">
          <cell r="E71" t="str">
            <v>期初提取职工奖励及福利基金</v>
          </cell>
        </row>
        <row r="72">
          <cell r="E72" t="str">
            <v>期初提取储备基金</v>
          </cell>
        </row>
        <row r="73">
          <cell r="E73" t="str">
            <v>期初提取企业发展基金</v>
          </cell>
        </row>
        <row r="74">
          <cell r="E74" t="str">
            <v>期初利润归还投资</v>
          </cell>
        </row>
        <row r="75">
          <cell r="E75" t="str">
            <v>期初应付优先股股利</v>
          </cell>
        </row>
        <row r="76">
          <cell r="E76" t="str">
            <v>期初提取任意盈余公积</v>
          </cell>
        </row>
        <row r="77">
          <cell r="E77" t="str">
            <v>期初应付普通股股利</v>
          </cell>
        </row>
        <row r="78">
          <cell r="E78" t="str">
            <v>期初转作资本（或股本）的普通股股利</v>
          </cell>
        </row>
      </sheetData>
      <sheetData sheetId="15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A3"/>
      <sheetName val="A3-2"/>
      <sheetName val="A3-3"/>
      <sheetName val="A6"/>
      <sheetName val="A6-1-2"/>
      <sheetName val="A6-2"/>
      <sheetName val="A6-2-1"/>
      <sheetName val="A6-3"/>
      <sheetName val="A6-3-2"/>
      <sheetName val="A6-4"/>
      <sheetName val="A6-"/>
      <sheetName val="B4"/>
      <sheetName val="B4-1-2"/>
      <sheetName val="B4-2"/>
      <sheetName val="B4-2-1"/>
      <sheetName val="B4-3"/>
      <sheetName val="B4-3-2"/>
      <sheetName val="B4-4"/>
      <sheetName val="B9(10)"/>
      <sheetName val="B9(10)b"/>
      <sheetName val="B9(10)-2"/>
      <sheetName val="B9-3-1"/>
      <sheetName val="B9(10)-3-2"/>
      <sheetName val="B9(10)-"/>
      <sheetName val="D1"/>
      <sheetName val="D1-2"/>
      <sheetName val="D1-3-1"/>
      <sheetName val="D1-3-2"/>
      <sheetName val="D1-3-3"/>
      <sheetName val="D1-4"/>
      <sheetName val="D1-"/>
      <sheetName val="D3"/>
      <sheetName val="D3-2"/>
      <sheetName val="D3-3"/>
      <sheetName val="D12"/>
      <sheetName val="D12-2"/>
      <sheetName val="D12-3"/>
      <sheetName val="W"/>
      <sheetName val="A6-5"/>
      <sheetName val="A6-6"/>
      <sheetName val="A7"/>
      <sheetName val="A7-1-2"/>
      <sheetName val="A7-2"/>
      <sheetName val="A7-2-1"/>
      <sheetName val="A7-3"/>
      <sheetName val="A7-3-2"/>
      <sheetName val="A7-5"/>
      <sheetName val="A7-6"/>
      <sheetName val="B9-3"/>
      <sheetName val="B9(10)-4"/>
      <sheetName val="B9(10)-5"/>
      <sheetName val="B11"/>
      <sheetName val="B11-1-2"/>
      <sheetName val="B11-2"/>
      <sheetName val="B11-2-1"/>
      <sheetName val="B11-3"/>
      <sheetName val="B11-4"/>
      <sheetName val="D1-5"/>
      <sheetName val="D4"/>
      <sheetName val="D4-2"/>
      <sheetName val="D4-3"/>
      <sheetName val="D5"/>
      <sheetName val="D5-2"/>
      <sheetName val="D5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2">
          <cell r="C2" t="str">
            <v>重点审计</v>
          </cell>
        </row>
        <row r="3">
          <cell r="C3" t="str">
            <v>常规审计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opLeftCell="A22" workbookViewId="0">
      <selection activeCell="O35" sqref="O35"/>
    </sheetView>
  </sheetViews>
  <sheetFormatPr defaultRowHeight="13.5"/>
  <cols>
    <col min="1" max="1" width="4.25" customWidth="1"/>
    <col min="2" max="2" width="8.875" customWidth="1"/>
    <col min="3" max="3" width="19.25" customWidth="1"/>
    <col min="4" max="4" width="7.125" hidden="1" customWidth="1"/>
    <col min="5" max="6" width="7.125" customWidth="1"/>
    <col min="7" max="7" width="13.375" hidden="1" customWidth="1"/>
    <col min="8" max="8" width="9.875" style="4" customWidth="1"/>
    <col min="9" max="9" width="10.125" customWidth="1"/>
    <col min="10" max="10" width="14.25" customWidth="1"/>
    <col min="11" max="11" width="9.75" customWidth="1"/>
  </cols>
  <sheetData>
    <row r="2" spans="1:11" ht="26.25">
      <c r="A2" s="66" t="s">
        <v>81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>
      <c r="A3" s="67" t="s">
        <v>94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31.5" customHeight="1" thickBot="1">
      <c r="A4" s="41" t="s">
        <v>96</v>
      </c>
      <c r="B4" s="41"/>
      <c r="C4" s="41"/>
      <c r="D4" s="41"/>
      <c r="E4" s="41"/>
      <c r="F4" s="41" t="s">
        <v>98</v>
      </c>
      <c r="G4" s="41"/>
      <c r="H4" s="39"/>
      <c r="I4" s="39"/>
      <c r="J4" s="39"/>
      <c r="K4" s="40" t="s">
        <v>82</v>
      </c>
    </row>
    <row r="5" spans="1:11" ht="31.5" customHeight="1">
      <c r="A5" s="42" t="s">
        <v>83</v>
      </c>
      <c r="B5" s="43" t="s">
        <v>89</v>
      </c>
      <c r="C5" s="44" t="s">
        <v>84</v>
      </c>
      <c r="D5" s="45" t="s">
        <v>90</v>
      </c>
      <c r="E5" s="46" t="s">
        <v>85</v>
      </c>
      <c r="F5" s="46" t="s">
        <v>86</v>
      </c>
      <c r="G5" s="46" t="s">
        <v>87</v>
      </c>
      <c r="H5" s="46" t="s">
        <v>88</v>
      </c>
      <c r="I5" s="21" t="s">
        <v>34</v>
      </c>
      <c r="J5" s="21" t="s">
        <v>33</v>
      </c>
      <c r="K5" s="53" t="s">
        <v>91</v>
      </c>
    </row>
    <row r="6" spans="1:11" ht="18" customHeight="1">
      <c r="A6" s="54">
        <v>1</v>
      </c>
      <c r="B6" s="12" t="s">
        <v>92</v>
      </c>
      <c r="C6" s="5" t="s">
        <v>3</v>
      </c>
      <c r="D6" s="5"/>
      <c r="E6" s="68" t="s">
        <v>97</v>
      </c>
      <c r="F6" s="68" t="s">
        <v>99</v>
      </c>
      <c r="G6" s="8"/>
      <c r="H6" s="6">
        <v>112.8</v>
      </c>
      <c r="I6" s="8">
        <v>2980</v>
      </c>
      <c r="J6" s="62">
        <f t="shared" ref="J6:J33" si="0">ROUND(H6*I6,-1)</f>
        <v>336140</v>
      </c>
      <c r="K6" s="55"/>
    </row>
    <row r="7" spans="1:11" ht="18" customHeight="1">
      <c r="A7" s="54">
        <v>2</v>
      </c>
      <c r="B7" s="12" t="s">
        <v>92</v>
      </c>
      <c r="C7" s="47" t="s">
        <v>4</v>
      </c>
      <c r="D7" s="47"/>
      <c r="E7" s="69"/>
      <c r="F7" s="69"/>
      <c r="G7" s="47"/>
      <c r="H7" s="48">
        <v>97.8</v>
      </c>
      <c r="I7" s="8">
        <v>3100</v>
      </c>
      <c r="J7" s="63">
        <f t="shared" si="0"/>
        <v>303180</v>
      </c>
      <c r="K7" s="55"/>
    </row>
    <row r="8" spans="1:11" ht="18" customHeight="1">
      <c r="A8" s="54">
        <v>3</v>
      </c>
      <c r="B8" s="12" t="s">
        <v>92</v>
      </c>
      <c r="C8" s="47" t="s">
        <v>5</v>
      </c>
      <c r="D8" s="47"/>
      <c r="E8" s="69"/>
      <c r="F8" s="69"/>
      <c r="G8" s="47"/>
      <c r="H8" s="48">
        <v>97.8</v>
      </c>
      <c r="I8" s="8">
        <v>3100</v>
      </c>
      <c r="J8" s="63">
        <f t="shared" si="0"/>
        <v>303180</v>
      </c>
      <c r="K8" s="55"/>
    </row>
    <row r="9" spans="1:11" ht="18" customHeight="1">
      <c r="A9" s="54">
        <v>4</v>
      </c>
      <c r="B9" s="12" t="s">
        <v>92</v>
      </c>
      <c r="C9" s="5" t="s">
        <v>6</v>
      </c>
      <c r="D9" s="5"/>
      <c r="E9" s="69"/>
      <c r="F9" s="69"/>
      <c r="G9" s="5"/>
      <c r="H9" s="6">
        <v>97.8</v>
      </c>
      <c r="I9" s="8">
        <v>3160</v>
      </c>
      <c r="J9" s="62">
        <f t="shared" si="0"/>
        <v>309050</v>
      </c>
      <c r="K9" s="55"/>
    </row>
    <row r="10" spans="1:11" ht="18" customHeight="1">
      <c r="A10" s="54">
        <v>5</v>
      </c>
      <c r="B10" s="12" t="s">
        <v>92</v>
      </c>
      <c r="C10" s="5" t="s">
        <v>7</v>
      </c>
      <c r="D10" s="5"/>
      <c r="E10" s="69"/>
      <c r="F10" s="69"/>
      <c r="G10" s="5"/>
      <c r="H10" s="6">
        <v>97.8</v>
      </c>
      <c r="I10" s="8">
        <v>3190</v>
      </c>
      <c r="J10" s="62">
        <f t="shared" si="0"/>
        <v>311980</v>
      </c>
      <c r="K10" s="55"/>
    </row>
    <row r="11" spans="1:11" ht="18" customHeight="1">
      <c r="A11" s="54">
        <v>6</v>
      </c>
      <c r="B11" s="12" t="s">
        <v>92</v>
      </c>
      <c r="C11" s="5" t="s">
        <v>8</v>
      </c>
      <c r="D11" s="5"/>
      <c r="E11" s="69"/>
      <c r="F11" s="69"/>
      <c r="G11" s="5"/>
      <c r="H11" s="6">
        <v>112.8</v>
      </c>
      <c r="I11" s="8">
        <v>3190</v>
      </c>
      <c r="J11" s="62">
        <f t="shared" si="0"/>
        <v>359830</v>
      </c>
      <c r="K11" s="55"/>
    </row>
    <row r="12" spans="1:11" ht="18" customHeight="1">
      <c r="A12" s="54">
        <v>7</v>
      </c>
      <c r="B12" s="12" t="s">
        <v>92</v>
      </c>
      <c r="C12" s="5" t="s">
        <v>9</v>
      </c>
      <c r="D12" s="5"/>
      <c r="E12" s="69"/>
      <c r="F12" s="69"/>
      <c r="G12" s="5"/>
      <c r="H12" s="6">
        <v>97.8</v>
      </c>
      <c r="I12" s="8">
        <v>3190</v>
      </c>
      <c r="J12" s="62">
        <f t="shared" si="0"/>
        <v>311980</v>
      </c>
      <c r="K12" s="55"/>
    </row>
    <row r="13" spans="1:11" ht="18" customHeight="1">
      <c r="A13" s="54">
        <v>8</v>
      </c>
      <c r="B13" s="12" t="s">
        <v>92</v>
      </c>
      <c r="C13" s="5" t="s">
        <v>10</v>
      </c>
      <c r="D13" s="5"/>
      <c r="E13" s="69"/>
      <c r="F13" s="69"/>
      <c r="G13" s="5"/>
      <c r="H13" s="6">
        <v>97.8</v>
      </c>
      <c r="I13" s="8">
        <v>3220</v>
      </c>
      <c r="J13" s="62">
        <f t="shared" si="0"/>
        <v>314920</v>
      </c>
      <c r="K13" s="55"/>
    </row>
    <row r="14" spans="1:11" ht="18" customHeight="1">
      <c r="A14" s="54">
        <v>9</v>
      </c>
      <c r="B14" s="12" t="s">
        <v>92</v>
      </c>
      <c r="C14" s="5" t="s">
        <v>11</v>
      </c>
      <c r="D14" s="5"/>
      <c r="E14" s="69"/>
      <c r="F14" s="69"/>
      <c r="G14" s="5"/>
      <c r="H14" s="6">
        <v>112.8</v>
      </c>
      <c r="I14" s="8">
        <v>3220</v>
      </c>
      <c r="J14" s="62">
        <f t="shared" si="0"/>
        <v>363220</v>
      </c>
      <c r="K14" s="55"/>
    </row>
    <row r="15" spans="1:11" ht="18" customHeight="1">
      <c r="A15" s="54">
        <v>10</v>
      </c>
      <c r="B15" s="12" t="s">
        <v>92</v>
      </c>
      <c r="C15" s="5" t="s">
        <v>12</v>
      </c>
      <c r="D15" s="5"/>
      <c r="E15" s="69"/>
      <c r="F15" s="69"/>
      <c r="G15" s="5"/>
      <c r="H15" s="6">
        <v>112.8</v>
      </c>
      <c r="I15" s="8">
        <v>3220</v>
      </c>
      <c r="J15" s="62">
        <f t="shared" si="0"/>
        <v>363220</v>
      </c>
      <c r="K15" s="55"/>
    </row>
    <row r="16" spans="1:11" ht="18" customHeight="1">
      <c r="A16" s="54">
        <v>11</v>
      </c>
      <c r="B16" s="12" t="s">
        <v>92</v>
      </c>
      <c r="C16" s="5" t="s">
        <v>13</v>
      </c>
      <c r="D16" s="5"/>
      <c r="E16" s="69"/>
      <c r="F16" s="69"/>
      <c r="G16" s="5"/>
      <c r="H16" s="6">
        <v>97.8</v>
      </c>
      <c r="I16" s="8">
        <v>3220</v>
      </c>
      <c r="J16" s="62">
        <f t="shared" si="0"/>
        <v>314920</v>
      </c>
      <c r="K16" s="55"/>
    </row>
    <row r="17" spans="1:11" ht="18" customHeight="1">
      <c r="A17" s="54">
        <v>12</v>
      </c>
      <c r="B17" s="12" t="s">
        <v>92</v>
      </c>
      <c r="C17" s="5" t="s">
        <v>14</v>
      </c>
      <c r="D17" s="5"/>
      <c r="E17" s="69"/>
      <c r="F17" s="69"/>
      <c r="G17" s="5"/>
      <c r="H17" s="6">
        <v>128.80000000000001</v>
      </c>
      <c r="I17" s="8">
        <v>3220</v>
      </c>
      <c r="J17" s="62">
        <f t="shared" si="0"/>
        <v>414740</v>
      </c>
      <c r="K17" s="55"/>
    </row>
    <row r="18" spans="1:11" ht="18" customHeight="1">
      <c r="A18" s="54">
        <v>13</v>
      </c>
      <c r="B18" s="12" t="s">
        <v>92</v>
      </c>
      <c r="C18" s="5" t="s">
        <v>15</v>
      </c>
      <c r="D18" s="5"/>
      <c r="E18" s="69"/>
      <c r="F18" s="69"/>
      <c r="G18" s="5"/>
      <c r="H18" s="6">
        <v>97.8</v>
      </c>
      <c r="I18" s="8">
        <v>3250</v>
      </c>
      <c r="J18" s="62">
        <f t="shared" si="0"/>
        <v>317850</v>
      </c>
      <c r="K18" s="55"/>
    </row>
    <row r="19" spans="1:11" ht="18" customHeight="1">
      <c r="A19" s="54">
        <v>14</v>
      </c>
      <c r="B19" s="12" t="s">
        <v>92</v>
      </c>
      <c r="C19" s="5" t="s">
        <v>16</v>
      </c>
      <c r="D19" s="5"/>
      <c r="E19" s="69"/>
      <c r="F19" s="69"/>
      <c r="G19" s="5"/>
      <c r="H19" s="6">
        <v>97.8</v>
      </c>
      <c r="I19" s="8">
        <v>3250</v>
      </c>
      <c r="J19" s="62">
        <f t="shared" si="0"/>
        <v>317850</v>
      </c>
      <c r="K19" s="55"/>
    </row>
    <row r="20" spans="1:11" ht="18" customHeight="1">
      <c r="A20" s="54">
        <v>15</v>
      </c>
      <c r="B20" s="12" t="s">
        <v>92</v>
      </c>
      <c r="C20" s="5" t="s">
        <v>17</v>
      </c>
      <c r="D20" s="5"/>
      <c r="E20" s="69"/>
      <c r="F20" s="69"/>
      <c r="G20" s="5"/>
      <c r="H20" s="6">
        <v>128.80000000000001</v>
      </c>
      <c r="I20" s="8">
        <v>3250</v>
      </c>
      <c r="J20" s="62">
        <f t="shared" si="0"/>
        <v>418600</v>
      </c>
      <c r="K20" s="55"/>
    </row>
    <row r="21" spans="1:11" ht="18" customHeight="1">
      <c r="A21" s="54">
        <v>16</v>
      </c>
      <c r="B21" s="12" t="s">
        <v>92</v>
      </c>
      <c r="C21" s="5" t="s">
        <v>18</v>
      </c>
      <c r="D21" s="5"/>
      <c r="E21" s="69"/>
      <c r="F21" s="69"/>
      <c r="G21" s="5"/>
      <c r="H21" s="6">
        <v>97.8</v>
      </c>
      <c r="I21" s="8">
        <v>3280</v>
      </c>
      <c r="J21" s="62">
        <f t="shared" si="0"/>
        <v>320780</v>
      </c>
      <c r="K21" s="55"/>
    </row>
    <row r="22" spans="1:11" ht="18" customHeight="1">
      <c r="A22" s="54">
        <v>17</v>
      </c>
      <c r="B22" s="12" t="s">
        <v>92</v>
      </c>
      <c r="C22" s="5" t="s">
        <v>19</v>
      </c>
      <c r="D22" s="5"/>
      <c r="E22" s="69"/>
      <c r="F22" s="69"/>
      <c r="G22" s="5"/>
      <c r="H22" s="6">
        <v>97.8</v>
      </c>
      <c r="I22" s="8">
        <v>3280</v>
      </c>
      <c r="J22" s="62">
        <f t="shared" si="0"/>
        <v>320780</v>
      </c>
      <c r="K22" s="55"/>
    </row>
    <row r="23" spans="1:11" ht="18" customHeight="1">
      <c r="A23" s="54">
        <v>18</v>
      </c>
      <c r="B23" s="12" t="s">
        <v>92</v>
      </c>
      <c r="C23" s="5" t="s">
        <v>20</v>
      </c>
      <c r="D23" s="5"/>
      <c r="E23" s="69"/>
      <c r="F23" s="69"/>
      <c r="G23" s="5"/>
      <c r="H23" s="6">
        <v>97.8</v>
      </c>
      <c r="I23" s="8">
        <v>3310</v>
      </c>
      <c r="J23" s="62">
        <f t="shared" si="0"/>
        <v>323720</v>
      </c>
      <c r="K23" s="55"/>
    </row>
    <row r="24" spans="1:11" ht="18" customHeight="1">
      <c r="A24" s="54">
        <v>19</v>
      </c>
      <c r="B24" s="12" t="s">
        <v>92</v>
      </c>
      <c r="C24" s="5" t="s">
        <v>21</v>
      </c>
      <c r="D24" s="5"/>
      <c r="E24" s="69"/>
      <c r="F24" s="69"/>
      <c r="G24" s="5"/>
      <c r="H24" s="6">
        <v>128.80000000000001</v>
      </c>
      <c r="I24" s="8">
        <v>3310</v>
      </c>
      <c r="J24" s="62">
        <f t="shared" si="0"/>
        <v>426330</v>
      </c>
      <c r="K24" s="55"/>
    </row>
    <row r="25" spans="1:11" ht="18" customHeight="1">
      <c r="A25" s="54">
        <v>20</v>
      </c>
      <c r="B25" s="12" t="s">
        <v>92</v>
      </c>
      <c r="C25" s="5" t="s">
        <v>22</v>
      </c>
      <c r="D25" s="5"/>
      <c r="E25" s="69"/>
      <c r="F25" s="69"/>
      <c r="G25" s="5"/>
      <c r="H25" s="6">
        <v>97.8</v>
      </c>
      <c r="I25" s="8">
        <v>3340</v>
      </c>
      <c r="J25" s="62">
        <f t="shared" si="0"/>
        <v>326650</v>
      </c>
      <c r="K25" s="55"/>
    </row>
    <row r="26" spans="1:11" ht="18" customHeight="1">
      <c r="A26" s="54">
        <v>21</v>
      </c>
      <c r="B26" s="12" t="s">
        <v>92</v>
      </c>
      <c r="C26" s="5" t="s">
        <v>23</v>
      </c>
      <c r="D26" s="5"/>
      <c r="E26" s="69"/>
      <c r="F26" s="69"/>
      <c r="G26" s="5"/>
      <c r="H26" s="6">
        <v>112.8</v>
      </c>
      <c r="I26" s="8">
        <v>3340</v>
      </c>
      <c r="J26" s="62">
        <f t="shared" si="0"/>
        <v>376750</v>
      </c>
      <c r="K26" s="55"/>
    </row>
    <row r="27" spans="1:11" ht="18" customHeight="1">
      <c r="A27" s="54">
        <v>22</v>
      </c>
      <c r="B27" s="12" t="s">
        <v>92</v>
      </c>
      <c r="C27" s="5" t="s">
        <v>24</v>
      </c>
      <c r="D27" s="5"/>
      <c r="E27" s="69"/>
      <c r="F27" s="69"/>
      <c r="G27" s="5"/>
      <c r="H27" s="6">
        <v>112.8</v>
      </c>
      <c r="I27" s="8">
        <v>3340</v>
      </c>
      <c r="J27" s="62">
        <f t="shared" si="0"/>
        <v>376750</v>
      </c>
      <c r="K27" s="55"/>
    </row>
    <row r="28" spans="1:11" ht="18" customHeight="1">
      <c r="A28" s="54">
        <v>23</v>
      </c>
      <c r="B28" s="12" t="s">
        <v>92</v>
      </c>
      <c r="C28" s="5" t="s">
        <v>25</v>
      </c>
      <c r="D28" s="5"/>
      <c r="E28" s="69"/>
      <c r="F28" s="69"/>
      <c r="G28" s="5"/>
      <c r="H28" s="6">
        <v>97.8</v>
      </c>
      <c r="I28" s="8">
        <v>3340</v>
      </c>
      <c r="J28" s="62">
        <f t="shared" si="0"/>
        <v>326650</v>
      </c>
      <c r="K28" s="55"/>
    </row>
    <row r="29" spans="1:11" ht="18" customHeight="1">
      <c r="A29" s="54">
        <v>24</v>
      </c>
      <c r="B29" s="12" t="s">
        <v>92</v>
      </c>
      <c r="C29" s="5" t="s">
        <v>26</v>
      </c>
      <c r="D29" s="5"/>
      <c r="E29" s="69"/>
      <c r="F29" s="69"/>
      <c r="G29" s="5"/>
      <c r="H29" s="6">
        <v>149.97</v>
      </c>
      <c r="I29" s="8">
        <v>3350</v>
      </c>
      <c r="J29" s="62">
        <f t="shared" si="0"/>
        <v>502400</v>
      </c>
      <c r="K29" s="55"/>
    </row>
    <row r="30" spans="1:11" ht="18" customHeight="1">
      <c r="A30" s="54">
        <v>25</v>
      </c>
      <c r="B30" s="12" t="s">
        <v>92</v>
      </c>
      <c r="C30" s="5" t="s">
        <v>27</v>
      </c>
      <c r="D30" s="5"/>
      <c r="E30" s="69"/>
      <c r="F30" s="69"/>
      <c r="G30" s="5"/>
      <c r="H30" s="6">
        <v>162.30000000000001</v>
      </c>
      <c r="I30" s="8">
        <v>3440</v>
      </c>
      <c r="J30" s="62">
        <f t="shared" si="0"/>
        <v>558310</v>
      </c>
      <c r="K30" s="55"/>
    </row>
    <row r="31" spans="1:11" ht="18" customHeight="1">
      <c r="A31" s="54">
        <v>26</v>
      </c>
      <c r="B31" s="12" t="s">
        <v>92</v>
      </c>
      <c r="C31" s="5" t="s">
        <v>28</v>
      </c>
      <c r="D31" s="5"/>
      <c r="E31" s="69"/>
      <c r="F31" s="69"/>
      <c r="G31" s="5"/>
      <c r="H31" s="6">
        <v>97.8</v>
      </c>
      <c r="I31" s="8">
        <v>3340</v>
      </c>
      <c r="J31" s="62">
        <f t="shared" si="0"/>
        <v>326650</v>
      </c>
      <c r="K31" s="55"/>
    </row>
    <row r="32" spans="1:11" ht="18" customHeight="1">
      <c r="A32" s="54">
        <v>27</v>
      </c>
      <c r="B32" s="12" t="s">
        <v>92</v>
      </c>
      <c r="C32" s="5" t="s">
        <v>29</v>
      </c>
      <c r="D32" s="5"/>
      <c r="E32" s="69"/>
      <c r="F32" s="69"/>
      <c r="G32" s="5"/>
      <c r="H32" s="6">
        <v>112.8</v>
      </c>
      <c r="I32" s="8">
        <v>3340</v>
      </c>
      <c r="J32" s="62">
        <f t="shared" si="0"/>
        <v>376750</v>
      </c>
      <c r="K32" s="55"/>
    </row>
    <row r="33" spans="1:12" ht="18" customHeight="1">
      <c r="A33" s="54">
        <v>28</v>
      </c>
      <c r="B33" s="12" t="s">
        <v>92</v>
      </c>
      <c r="C33" s="5" t="s">
        <v>30</v>
      </c>
      <c r="D33" s="5"/>
      <c r="E33" s="70"/>
      <c r="F33" s="70"/>
      <c r="G33" s="5"/>
      <c r="H33" s="6">
        <v>97.8</v>
      </c>
      <c r="I33" s="8">
        <v>3340</v>
      </c>
      <c r="J33" s="62">
        <f t="shared" si="0"/>
        <v>326650</v>
      </c>
      <c r="K33" s="55"/>
    </row>
    <row r="34" spans="1:12" ht="27.75" customHeight="1" thickBot="1">
      <c r="A34" s="56"/>
      <c r="B34" s="57"/>
      <c r="C34" s="58" t="s">
        <v>31</v>
      </c>
      <c r="D34" s="58"/>
      <c r="E34" s="58"/>
      <c r="F34" s="58"/>
      <c r="G34" s="58"/>
      <c r="H34" s="61">
        <f>SUM(H7:H33)</f>
        <v>2940.2700000000004</v>
      </c>
      <c r="I34" s="59"/>
      <c r="J34" s="61">
        <f>SUM(J7:J33)</f>
        <v>9613690</v>
      </c>
      <c r="K34" s="60"/>
    </row>
    <row r="36" spans="1:12" ht="14.25">
      <c r="A36" s="49" t="s">
        <v>93</v>
      </c>
      <c r="B36" s="49"/>
      <c r="C36" s="50"/>
      <c r="D36" s="50"/>
      <c r="E36" s="50"/>
      <c r="F36" s="51"/>
      <c r="G36" s="51"/>
      <c r="H36" s="50"/>
      <c r="J36" s="50"/>
      <c r="K36" s="50"/>
      <c r="L36" s="50"/>
    </row>
    <row r="38" spans="1:12" ht="14.25">
      <c r="J38" s="52" t="s">
        <v>95</v>
      </c>
    </row>
  </sheetData>
  <mergeCells count="4">
    <mergeCell ref="A2:K2"/>
    <mergeCell ref="A3:K3"/>
    <mergeCell ref="E6:E33"/>
    <mergeCell ref="F6:F33"/>
  </mergeCells>
  <phoneticPr fontId="1" type="noConversion"/>
  <pageMargins left="0.85" right="0.28000000000000003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P8" sqref="P8"/>
    </sheetView>
  </sheetViews>
  <sheetFormatPr defaultRowHeight="13.5"/>
  <cols>
    <col min="1" max="1" width="6.375" customWidth="1"/>
    <col min="2" max="2" width="19.25" customWidth="1"/>
    <col min="3" max="3" width="9.875" style="4" customWidth="1"/>
    <col min="4" max="4" width="10.125" customWidth="1"/>
    <col min="5" max="5" width="12.375" customWidth="1"/>
    <col min="6" max="6" width="11.5" customWidth="1"/>
  </cols>
  <sheetData>
    <row r="1" spans="1:17" ht="31.5" customHeight="1">
      <c r="A1" s="3" t="s">
        <v>0</v>
      </c>
      <c r="F1" s="13" t="s">
        <v>39</v>
      </c>
    </row>
    <row r="2" spans="1:17" ht="29.25" customHeight="1">
      <c r="A2" s="10" t="s">
        <v>1</v>
      </c>
      <c r="B2" s="10" t="s">
        <v>32</v>
      </c>
      <c r="C2" s="11" t="s">
        <v>2</v>
      </c>
      <c r="D2" s="11" t="s">
        <v>34</v>
      </c>
      <c r="E2" s="11" t="s">
        <v>33</v>
      </c>
      <c r="F2" t="s">
        <v>38</v>
      </c>
    </row>
    <row r="3" spans="1:17" ht="18" customHeight="1">
      <c r="A3" s="12">
        <v>1</v>
      </c>
      <c r="B3" s="5" t="s">
        <v>3</v>
      </c>
      <c r="C3" s="6">
        <v>112.8</v>
      </c>
      <c r="D3" s="8">
        <v>2980</v>
      </c>
      <c r="E3" s="6">
        <f t="shared" ref="E3:E30" si="0">ROUND(C3*D3,-1)</f>
        <v>336140</v>
      </c>
      <c r="F3" t="s">
        <v>41</v>
      </c>
      <c r="J3" s="73" t="s">
        <v>54</v>
      </c>
      <c r="K3" s="73"/>
      <c r="L3" s="73"/>
      <c r="M3" s="73"/>
      <c r="N3" s="2"/>
    </row>
    <row r="4" spans="1:17" ht="18" customHeight="1">
      <c r="A4" s="12">
        <v>2</v>
      </c>
      <c r="B4" s="14" t="s">
        <v>4</v>
      </c>
      <c r="C4" s="7">
        <v>97.8</v>
      </c>
      <c r="D4" s="9">
        <v>3100</v>
      </c>
      <c r="E4" s="7">
        <f t="shared" si="0"/>
        <v>303180</v>
      </c>
      <c r="F4" t="s">
        <v>48</v>
      </c>
      <c r="J4" s="73"/>
      <c r="K4" s="73"/>
      <c r="L4" s="73"/>
      <c r="M4" s="73"/>
      <c r="N4" s="2"/>
    </row>
    <row r="5" spans="1:17" ht="18" customHeight="1">
      <c r="A5" s="12">
        <v>3</v>
      </c>
      <c r="B5" s="14" t="s">
        <v>5</v>
      </c>
      <c r="C5" s="7">
        <v>97.8</v>
      </c>
      <c r="D5" s="9">
        <v>3100</v>
      </c>
      <c r="E5" s="7">
        <f t="shared" si="0"/>
        <v>303180</v>
      </c>
      <c r="F5" t="s">
        <v>52</v>
      </c>
      <c r="J5" s="73"/>
      <c r="K5" s="73"/>
      <c r="L5" s="73"/>
      <c r="M5" s="73"/>
      <c r="N5" s="2"/>
    </row>
    <row r="6" spans="1:17" ht="18" customHeight="1">
      <c r="A6" s="12">
        <v>4</v>
      </c>
      <c r="B6" s="5" t="s">
        <v>6</v>
      </c>
      <c r="C6" s="6">
        <v>97.8</v>
      </c>
      <c r="D6" s="8">
        <v>3160</v>
      </c>
      <c r="E6" s="6">
        <f t="shared" si="0"/>
        <v>309050</v>
      </c>
      <c r="F6" t="s">
        <v>49</v>
      </c>
      <c r="J6" s="73"/>
      <c r="K6" s="73"/>
      <c r="L6" s="73"/>
      <c r="M6" s="73"/>
    </row>
    <row r="7" spans="1:17" ht="18" customHeight="1">
      <c r="A7" s="12">
        <v>5</v>
      </c>
      <c r="B7" s="5" t="s">
        <v>7</v>
      </c>
      <c r="C7" s="6">
        <v>97.8</v>
      </c>
      <c r="D7" s="8">
        <v>3190</v>
      </c>
      <c r="E7" s="6">
        <f t="shared" si="0"/>
        <v>311980</v>
      </c>
      <c r="F7" t="s">
        <v>40</v>
      </c>
      <c r="J7" s="73"/>
      <c r="K7" s="73"/>
      <c r="L7" s="73"/>
      <c r="M7" s="73"/>
    </row>
    <row r="8" spans="1:17" ht="18" customHeight="1">
      <c r="A8" s="12">
        <v>6</v>
      </c>
      <c r="B8" s="5" t="s">
        <v>8</v>
      </c>
      <c r="C8" s="6">
        <v>112.8</v>
      </c>
      <c r="D8" s="8">
        <v>3190</v>
      </c>
      <c r="E8" s="6">
        <f t="shared" si="0"/>
        <v>359830</v>
      </c>
      <c r="J8" s="73"/>
      <c r="K8" s="73"/>
      <c r="L8" s="73"/>
      <c r="M8" s="73"/>
    </row>
    <row r="9" spans="1:17" ht="18" customHeight="1">
      <c r="A9" s="12">
        <v>7</v>
      </c>
      <c r="B9" s="5" t="s">
        <v>9</v>
      </c>
      <c r="C9" s="6">
        <v>97.8</v>
      </c>
      <c r="D9" s="8">
        <v>3190</v>
      </c>
      <c r="E9" s="6">
        <f t="shared" si="0"/>
        <v>311980</v>
      </c>
      <c r="F9" t="s">
        <v>44</v>
      </c>
    </row>
    <row r="10" spans="1:17" ht="18" customHeight="1">
      <c r="A10" s="12">
        <v>8</v>
      </c>
      <c r="B10" s="5" t="s">
        <v>10</v>
      </c>
      <c r="C10" s="6">
        <v>97.8</v>
      </c>
      <c r="D10" s="8">
        <v>3220</v>
      </c>
      <c r="E10" s="6">
        <f t="shared" si="0"/>
        <v>314920</v>
      </c>
      <c r="F10" t="s">
        <v>45</v>
      </c>
    </row>
    <row r="11" spans="1:17" ht="18" customHeight="1">
      <c r="A11" s="12">
        <v>9</v>
      </c>
      <c r="B11" s="5" t="s">
        <v>11</v>
      </c>
      <c r="C11" s="6">
        <v>112.8</v>
      </c>
      <c r="D11" s="8">
        <v>3220</v>
      </c>
      <c r="E11" s="6">
        <f t="shared" si="0"/>
        <v>363220</v>
      </c>
      <c r="F11" t="s">
        <v>46</v>
      </c>
    </row>
    <row r="12" spans="1:17" ht="18" customHeight="1">
      <c r="A12" s="12">
        <v>10</v>
      </c>
      <c r="B12" s="5" t="s">
        <v>12</v>
      </c>
      <c r="C12" s="6">
        <v>112.8</v>
      </c>
      <c r="D12" s="8">
        <v>3220</v>
      </c>
      <c r="E12" s="6">
        <f t="shared" si="0"/>
        <v>363220</v>
      </c>
      <c r="F12" t="s">
        <v>47</v>
      </c>
      <c r="M12" s="2"/>
      <c r="N12" s="2"/>
      <c r="O12" s="2"/>
      <c r="P12" s="2"/>
      <c r="Q12" s="2"/>
    </row>
    <row r="13" spans="1:17" ht="18" customHeight="1">
      <c r="A13" s="12">
        <v>11</v>
      </c>
      <c r="B13" s="5" t="s">
        <v>13</v>
      </c>
      <c r="C13" s="6">
        <v>97.8</v>
      </c>
      <c r="D13" s="8">
        <v>3220</v>
      </c>
      <c r="E13" s="6">
        <f t="shared" si="0"/>
        <v>314920</v>
      </c>
      <c r="M13" s="2"/>
      <c r="N13" s="2"/>
      <c r="O13" s="2"/>
      <c r="P13" s="2"/>
      <c r="Q13" s="2"/>
    </row>
    <row r="14" spans="1:17" ht="18" customHeight="1">
      <c r="A14" s="12">
        <v>12</v>
      </c>
      <c r="B14" s="5" t="s">
        <v>14</v>
      </c>
      <c r="C14" s="6">
        <v>128.80000000000001</v>
      </c>
      <c r="D14" s="8">
        <v>3220</v>
      </c>
      <c r="E14" s="6">
        <f t="shared" si="0"/>
        <v>414740</v>
      </c>
      <c r="F14" s="71" t="s">
        <v>50</v>
      </c>
      <c r="G14" s="72"/>
      <c r="H14" s="72"/>
      <c r="I14" s="72"/>
      <c r="J14" s="72"/>
      <c r="M14" s="2"/>
      <c r="N14" s="2"/>
      <c r="O14" s="2"/>
      <c r="P14" s="2"/>
      <c r="Q14" s="2"/>
    </row>
    <row r="15" spans="1:17" ht="18" customHeight="1">
      <c r="A15" s="12">
        <v>13</v>
      </c>
      <c r="B15" s="5" t="s">
        <v>15</v>
      </c>
      <c r="C15" s="6">
        <v>97.8</v>
      </c>
      <c r="D15" s="8">
        <v>3250</v>
      </c>
      <c r="E15" s="6">
        <f t="shared" si="0"/>
        <v>317850</v>
      </c>
      <c r="F15" s="71"/>
      <c r="G15" s="72"/>
      <c r="H15" s="72"/>
      <c r="I15" s="72"/>
      <c r="J15" s="72"/>
      <c r="M15" s="2"/>
      <c r="N15" s="2"/>
      <c r="O15" s="2"/>
      <c r="P15" s="2"/>
      <c r="Q15" s="2"/>
    </row>
    <row r="16" spans="1:17" ht="18" customHeight="1">
      <c r="A16" s="12">
        <v>14</v>
      </c>
      <c r="B16" s="5" t="s">
        <v>16</v>
      </c>
      <c r="C16" s="6">
        <v>97.8</v>
      </c>
      <c r="D16" s="8">
        <v>3250</v>
      </c>
      <c r="E16" s="6">
        <f t="shared" si="0"/>
        <v>317850</v>
      </c>
      <c r="F16" s="71"/>
      <c r="G16" s="72"/>
      <c r="H16" s="72"/>
      <c r="I16" s="72"/>
      <c r="J16" s="72"/>
      <c r="M16" s="2"/>
      <c r="N16" s="2"/>
      <c r="O16" s="2"/>
      <c r="P16" s="2"/>
      <c r="Q16" s="2"/>
    </row>
    <row r="17" spans="1:17" ht="18" customHeight="1">
      <c r="A17" s="12">
        <v>15</v>
      </c>
      <c r="B17" s="5" t="s">
        <v>17</v>
      </c>
      <c r="C17" s="6">
        <v>128.80000000000001</v>
      </c>
      <c r="D17" s="8">
        <v>3250</v>
      </c>
      <c r="E17" s="6">
        <f t="shared" si="0"/>
        <v>418600</v>
      </c>
      <c r="M17" s="2"/>
      <c r="N17" s="2"/>
      <c r="O17" s="2"/>
      <c r="P17" s="2"/>
      <c r="Q17" s="2"/>
    </row>
    <row r="18" spans="1:17" ht="18" customHeight="1">
      <c r="A18" s="12">
        <v>16</v>
      </c>
      <c r="B18" s="5" t="s">
        <v>18</v>
      </c>
      <c r="C18" s="6">
        <v>97.8</v>
      </c>
      <c r="D18" s="8">
        <v>3280</v>
      </c>
      <c r="E18" s="6">
        <f t="shared" si="0"/>
        <v>320780</v>
      </c>
      <c r="F18" s="65" t="s">
        <v>42</v>
      </c>
      <c r="M18" s="2"/>
      <c r="N18" s="2"/>
      <c r="O18" s="2"/>
      <c r="P18" s="2"/>
      <c r="Q18" s="2"/>
    </row>
    <row r="19" spans="1:17" ht="18" customHeight="1">
      <c r="A19" s="12">
        <v>17</v>
      </c>
      <c r="B19" s="5" t="s">
        <v>19</v>
      </c>
      <c r="C19" s="6">
        <v>97.8</v>
      </c>
      <c r="D19" s="8">
        <v>3280</v>
      </c>
      <c r="E19" s="6">
        <f t="shared" si="0"/>
        <v>320780</v>
      </c>
      <c r="F19" s="1" t="s">
        <v>43</v>
      </c>
      <c r="G19" t="s">
        <v>35</v>
      </c>
      <c r="M19" s="2"/>
      <c r="N19" s="2"/>
      <c r="O19" s="2"/>
      <c r="P19" s="2"/>
      <c r="Q19" s="2"/>
    </row>
    <row r="20" spans="1:17" ht="18" customHeight="1">
      <c r="A20" s="12">
        <v>18</v>
      </c>
      <c r="B20" s="5" t="s">
        <v>20</v>
      </c>
      <c r="C20" s="6">
        <v>97.8</v>
      </c>
      <c r="D20" s="8">
        <v>3310</v>
      </c>
      <c r="E20" s="6">
        <f t="shared" si="0"/>
        <v>323720</v>
      </c>
      <c r="M20" s="2"/>
      <c r="N20" s="2"/>
      <c r="O20" s="2"/>
      <c r="P20" s="2"/>
      <c r="Q20" s="2"/>
    </row>
    <row r="21" spans="1:17" ht="18" customHeight="1">
      <c r="A21" s="12">
        <v>19</v>
      </c>
      <c r="B21" s="5" t="s">
        <v>21</v>
      </c>
      <c r="C21" s="6">
        <v>128.80000000000001</v>
      </c>
      <c r="D21" s="8">
        <v>3310</v>
      </c>
      <c r="E21" s="6">
        <f t="shared" si="0"/>
        <v>426330</v>
      </c>
      <c r="M21" s="2"/>
      <c r="N21" s="2"/>
      <c r="O21" s="2"/>
      <c r="P21" s="2"/>
      <c r="Q21" s="2"/>
    </row>
    <row r="22" spans="1:17" ht="18" customHeight="1">
      <c r="A22" s="12">
        <v>20</v>
      </c>
      <c r="B22" s="5" t="s">
        <v>22</v>
      </c>
      <c r="C22" s="6">
        <v>97.8</v>
      </c>
      <c r="D22" s="8">
        <v>3340</v>
      </c>
      <c r="E22" s="6">
        <f t="shared" si="0"/>
        <v>326650</v>
      </c>
      <c r="F22" s="64"/>
      <c r="G22" s="2"/>
      <c r="H22" s="2"/>
      <c r="I22" s="2"/>
      <c r="J22" s="2"/>
      <c r="M22" s="2"/>
      <c r="N22" s="2"/>
      <c r="O22" s="2"/>
      <c r="P22" s="2"/>
      <c r="Q22" s="2"/>
    </row>
    <row r="23" spans="1:17" ht="18" customHeight="1">
      <c r="A23" s="12">
        <v>21</v>
      </c>
      <c r="B23" s="5" t="s">
        <v>23</v>
      </c>
      <c r="C23" s="6">
        <v>112.8</v>
      </c>
      <c r="D23" s="8">
        <v>3340</v>
      </c>
      <c r="E23" s="6">
        <f t="shared" si="0"/>
        <v>376750</v>
      </c>
      <c r="F23" s="64"/>
      <c r="G23" s="2"/>
      <c r="H23" s="2"/>
      <c r="I23" s="2"/>
      <c r="J23" s="2"/>
      <c r="M23" s="2"/>
      <c r="N23" s="2"/>
      <c r="O23" s="2"/>
      <c r="P23" s="2"/>
      <c r="Q23" s="2"/>
    </row>
    <row r="24" spans="1:17" ht="18" customHeight="1">
      <c r="A24" s="12">
        <v>22</v>
      </c>
      <c r="B24" s="5" t="s">
        <v>24</v>
      </c>
      <c r="C24" s="6">
        <v>112.8</v>
      </c>
      <c r="D24" s="8">
        <v>3340</v>
      </c>
      <c r="E24" s="6">
        <f t="shared" si="0"/>
        <v>376750</v>
      </c>
      <c r="F24" s="64"/>
      <c r="G24" s="2"/>
      <c r="H24" s="2"/>
      <c r="I24" s="2"/>
      <c r="J24" s="2"/>
      <c r="M24" s="2"/>
      <c r="N24" s="2"/>
      <c r="O24" s="2"/>
      <c r="P24" s="2"/>
      <c r="Q24" s="2"/>
    </row>
    <row r="25" spans="1:17" ht="18" customHeight="1">
      <c r="A25" s="12">
        <v>23</v>
      </c>
      <c r="B25" s="5" t="s">
        <v>25</v>
      </c>
      <c r="C25" s="6">
        <v>97.8</v>
      </c>
      <c r="D25" s="8">
        <v>3340</v>
      </c>
      <c r="E25" s="6">
        <f t="shared" si="0"/>
        <v>326650</v>
      </c>
      <c r="F25" s="64"/>
      <c r="G25" s="2"/>
      <c r="H25" s="2"/>
      <c r="I25" s="2"/>
      <c r="J25" s="2"/>
      <c r="M25" s="2"/>
      <c r="N25" s="2"/>
      <c r="O25" s="2"/>
      <c r="P25" s="2"/>
      <c r="Q25" s="2"/>
    </row>
    <row r="26" spans="1:17" ht="18" customHeight="1">
      <c r="A26" s="12">
        <v>24</v>
      </c>
      <c r="B26" s="5" t="s">
        <v>26</v>
      </c>
      <c r="C26" s="6">
        <v>149.97</v>
      </c>
      <c r="D26" s="8">
        <v>3350</v>
      </c>
      <c r="E26" s="6">
        <f t="shared" si="0"/>
        <v>502400</v>
      </c>
      <c r="F26" s="64"/>
      <c r="G26" s="2"/>
      <c r="H26" s="2"/>
      <c r="I26" s="2"/>
      <c r="J26" s="2"/>
      <c r="M26" s="2"/>
      <c r="N26" s="2"/>
      <c r="O26" s="2"/>
      <c r="P26" s="2"/>
      <c r="Q26" s="2"/>
    </row>
    <row r="27" spans="1:17" ht="18" customHeight="1">
      <c r="A27" s="12">
        <v>25</v>
      </c>
      <c r="B27" s="5" t="s">
        <v>27</v>
      </c>
      <c r="C27" s="6">
        <v>162.30000000000001</v>
      </c>
      <c r="D27" s="8">
        <v>3440</v>
      </c>
      <c r="E27" s="6">
        <f t="shared" si="0"/>
        <v>558310</v>
      </c>
      <c r="F27" s="64"/>
      <c r="G27" s="2"/>
      <c r="H27" s="2"/>
      <c r="I27" s="2"/>
      <c r="J27" s="2"/>
      <c r="M27" s="2"/>
      <c r="N27" s="2"/>
      <c r="O27" s="2"/>
      <c r="P27" s="2"/>
      <c r="Q27" s="2"/>
    </row>
    <row r="28" spans="1:17" ht="18" customHeight="1">
      <c r="A28" s="12">
        <v>26</v>
      </c>
      <c r="B28" s="5" t="s">
        <v>28</v>
      </c>
      <c r="C28" s="6">
        <v>97.8</v>
      </c>
      <c r="D28" s="8">
        <v>3340</v>
      </c>
      <c r="E28" s="6">
        <f t="shared" si="0"/>
        <v>326650</v>
      </c>
      <c r="M28" s="2"/>
      <c r="N28" s="2"/>
      <c r="O28" s="2"/>
      <c r="P28" s="2"/>
      <c r="Q28" s="2"/>
    </row>
    <row r="29" spans="1:17" ht="18" customHeight="1">
      <c r="A29" s="12">
        <v>27</v>
      </c>
      <c r="B29" s="5" t="s">
        <v>29</v>
      </c>
      <c r="C29" s="6">
        <v>112.8</v>
      </c>
      <c r="D29" s="8">
        <v>3340</v>
      </c>
      <c r="E29" s="6">
        <f t="shared" si="0"/>
        <v>376750</v>
      </c>
      <c r="F29" s="64"/>
      <c r="G29" s="2"/>
      <c r="H29" s="2"/>
      <c r="I29" s="2"/>
      <c r="J29" s="2"/>
    </row>
    <row r="30" spans="1:17" ht="18" customHeight="1">
      <c r="A30" s="12">
        <v>28</v>
      </c>
      <c r="B30" s="5" t="s">
        <v>30</v>
      </c>
      <c r="C30" s="6">
        <v>97.8</v>
      </c>
      <c r="D30" s="8">
        <v>3340</v>
      </c>
      <c r="E30" s="6">
        <f t="shared" si="0"/>
        <v>326650</v>
      </c>
      <c r="F30" s="64"/>
      <c r="G30" s="2"/>
      <c r="H30" s="2"/>
      <c r="I30" s="2"/>
      <c r="J30" s="2"/>
    </row>
    <row r="31" spans="1:17" ht="18" customHeight="1">
      <c r="A31" s="5"/>
      <c r="B31" s="12" t="s">
        <v>31</v>
      </c>
      <c r="C31" s="6">
        <f>SUM(C4:C30)</f>
        <v>2940.2700000000004</v>
      </c>
      <c r="D31" s="8">
        <f>E31/C31</f>
        <v>3269.6623099239182</v>
      </c>
      <c r="E31" s="6">
        <f>SUM(E4:E30)</f>
        <v>9613690</v>
      </c>
      <c r="F31" s="64"/>
      <c r="G31" s="2"/>
      <c r="H31" s="2"/>
      <c r="I31" s="2"/>
      <c r="J31" s="2"/>
    </row>
  </sheetData>
  <mergeCells count="2">
    <mergeCell ref="F14:J16"/>
    <mergeCell ref="J3:M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H4" sqref="H4"/>
    </sheetView>
  </sheetViews>
  <sheetFormatPr defaultRowHeight="13.5"/>
  <cols>
    <col min="1" max="1" width="4.375" customWidth="1"/>
    <col min="2" max="2" width="17.625" customWidth="1"/>
    <col min="3" max="3" width="8.375" style="4" customWidth="1"/>
    <col min="4" max="4" width="6.375" style="4" hidden="1" customWidth="1"/>
    <col min="5" max="5" width="5.5" style="4" hidden="1" customWidth="1"/>
    <col min="6" max="6" width="4.75" style="4" hidden="1" customWidth="1"/>
    <col min="7" max="7" width="5.625" style="4" hidden="1" customWidth="1"/>
    <col min="8" max="8" width="7.625" customWidth="1"/>
    <col min="9" max="9" width="11.625" customWidth="1"/>
    <col min="10" max="10" width="4.5" customWidth="1"/>
    <col min="11" max="11" width="17.625" customWidth="1"/>
    <col min="12" max="12" width="8.75" customWidth="1"/>
    <col min="13" max="16" width="0" hidden="1" customWidth="1"/>
    <col min="17" max="17" width="7.625" customWidth="1"/>
    <col min="18" max="18" width="11.625" customWidth="1"/>
  </cols>
  <sheetData>
    <row r="1" spans="1:18" ht="31.5" customHeight="1" thickBot="1">
      <c r="A1" s="3" t="s">
        <v>0</v>
      </c>
    </row>
    <row r="2" spans="1:18" ht="27.75" customHeight="1">
      <c r="A2" s="27" t="s">
        <v>75</v>
      </c>
      <c r="B2" s="19" t="s">
        <v>76</v>
      </c>
      <c r="C2" s="20" t="s">
        <v>77</v>
      </c>
      <c r="D2" s="21" t="s">
        <v>51</v>
      </c>
      <c r="E2" s="21" t="s">
        <v>37</v>
      </c>
      <c r="F2" s="21" t="s">
        <v>53</v>
      </c>
      <c r="G2" s="21" t="s">
        <v>36</v>
      </c>
      <c r="H2" s="21" t="s">
        <v>79</v>
      </c>
      <c r="I2" s="20" t="s">
        <v>78</v>
      </c>
      <c r="J2" s="29" t="s">
        <v>75</v>
      </c>
      <c r="K2" s="19" t="s">
        <v>76</v>
      </c>
      <c r="L2" s="20" t="s">
        <v>77</v>
      </c>
      <c r="M2" s="21" t="s">
        <v>51</v>
      </c>
      <c r="N2" s="21" t="s">
        <v>37</v>
      </c>
      <c r="O2" s="21" t="s">
        <v>53</v>
      </c>
      <c r="P2" s="21" t="s">
        <v>36</v>
      </c>
      <c r="Q2" s="21" t="s">
        <v>79</v>
      </c>
      <c r="R2" s="22" t="s">
        <v>78</v>
      </c>
    </row>
    <row r="3" spans="1:18" ht="18" customHeight="1">
      <c r="A3" s="28">
        <v>1</v>
      </c>
      <c r="B3" s="15" t="s">
        <v>55</v>
      </c>
      <c r="C3" s="16">
        <v>112.8</v>
      </c>
      <c r="D3" s="17">
        <v>3100</v>
      </c>
      <c r="E3" s="17"/>
      <c r="F3" s="17"/>
      <c r="G3" s="17">
        <v>-120</v>
      </c>
      <c r="H3" s="17">
        <v>2980</v>
      </c>
      <c r="I3" s="16">
        <f t="shared" ref="I3:I16" si="0">ROUND(C3*H3,-1)</f>
        <v>336140</v>
      </c>
      <c r="J3" s="30">
        <v>15</v>
      </c>
      <c r="K3" s="15" t="s">
        <v>56</v>
      </c>
      <c r="L3" s="16">
        <v>128.80000000000001</v>
      </c>
      <c r="M3" s="17">
        <v>3100</v>
      </c>
      <c r="N3" s="17"/>
      <c r="O3" s="17">
        <v>-30</v>
      </c>
      <c r="P3" s="17">
        <v>180</v>
      </c>
      <c r="Q3" s="17">
        <v>3250</v>
      </c>
      <c r="R3" s="23">
        <f t="shared" ref="R3:R16" si="1">ROUND(L3*Q3,-1)</f>
        <v>418600</v>
      </c>
    </row>
    <row r="4" spans="1:18" ht="18" customHeight="1">
      <c r="A4" s="28">
        <v>2</v>
      </c>
      <c r="B4" s="24" t="s">
        <v>57</v>
      </c>
      <c r="C4" s="25">
        <v>97.8</v>
      </c>
      <c r="D4" s="26">
        <v>3100</v>
      </c>
      <c r="E4" s="26"/>
      <c r="F4" s="26"/>
      <c r="G4" s="26">
        <v>0</v>
      </c>
      <c r="H4" s="26">
        <v>3100</v>
      </c>
      <c r="I4" s="25">
        <f t="shared" si="0"/>
        <v>303180</v>
      </c>
      <c r="J4" s="30">
        <v>16</v>
      </c>
      <c r="K4" s="15" t="s">
        <v>18</v>
      </c>
      <c r="L4" s="16">
        <v>97.8</v>
      </c>
      <c r="M4" s="17">
        <v>3100</v>
      </c>
      <c r="N4" s="17"/>
      <c r="O4" s="17"/>
      <c r="P4" s="17">
        <v>180</v>
      </c>
      <c r="Q4" s="17">
        <v>3280</v>
      </c>
      <c r="R4" s="23">
        <f t="shared" si="1"/>
        <v>320780</v>
      </c>
    </row>
    <row r="5" spans="1:18" ht="18" customHeight="1">
      <c r="A5" s="28">
        <v>3</v>
      </c>
      <c r="B5" s="24" t="s">
        <v>58</v>
      </c>
      <c r="C5" s="25">
        <v>97.8</v>
      </c>
      <c r="D5" s="26">
        <v>3100</v>
      </c>
      <c r="E5" s="26"/>
      <c r="F5" s="26"/>
      <c r="G5" s="26">
        <v>0</v>
      </c>
      <c r="H5" s="26">
        <v>3100</v>
      </c>
      <c r="I5" s="25">
        <f t="shared" si="0"/>
        <v>303180</v>
      </c>
      <c r="J5" s="30">
        <v>17</v>
      </c>
      <c r="K5" s="15" t="s">
        <v>59</v>
      </c>
      <c r="L5" s="16">
        <v>97.8</v>
      </c>
      <c r="M5" s="17">
        <v>3100</v>
      </c>
      <c r="N5" s="17"/>
      <c r="O5" s="17"/>
      <c r="P5" s="17">
        <v>180</v>
      </c>
      <c r="Q5" s="17">
        <v>3280</v>
      </c>
      <c r="R5" s="23">
        <f t="shared" si="1"/>
        <v>320780</v>
      </c>
    </row>
    <row r="6" spans="1:18" ht="18" customHeight="1">
      <c r="A6" s="28">
        <v>4</v>
      </c>
      <c r="B6" s="15" t="s">
        <v>60</v>
      </c>
      <c r="C6" s="16">
        <v>97.8</v>
      </c>
      <c r="D6" s="17">
        <v>3100</v>
      </c>
      <c r="E6" s="17"/>
      <c r="F6" s="17"/>
      <c r="G6" s="17">
        <v>60</v>
      </c>
      <c r="H6" s="17">
        <v>3160</v>
      </c>
      <c r="I6" s="16">
        <f t="shared" si="0"/>
        <v>309050</v>
      </c>
      <c r="J6" s="30">
        <v>18</v>
      </c>
      <c r="K6" s="15" t="s">
        <v>61</v>
      </c>
      <c r="L6" s="16">
        <v>97.8</v>
      </c>
      <c r="M6" s="17">
        <v>3100</v>
      </c>
      <c r="N6" s="17"/>
      <c r="O6" s="17"/>
      <c r="P6" s="18">
        <v>210</v>
      </c>
      <c r="Q6" s="17">
        <v>3310</v>
      </c>
      <c r="R6" s="23">
        <f t="shared" si="1"/>
        <v>323720</v>
      </c>
    </row>
    <row r="7" spans="1:18" ht="18" customHeight="1">
      <c r="A7" s="28">
        <v>5</v>
      </c>
      <c r="B7" s="15" t="s">
        <v>62</v>
      </c>
      <c r="C7" s="16">
        <v>97.8</v>
      </c>
      <c r="D7" s="17">
        <v>3100</v>
      </c>
      <c r="E7" s="17"/>
      <c r="F7" s="17"/>
      <c r="G7" s="17">
        <v>90</v>
      </c>
      <c r="H7" s="17">
        <v>3190</v>
      </c>
      <c r="I7" s="16">
        <f t="shared" si="0"/>
        <v>311980</v>
      </c>
      <c r="J7" s="30">
        <v>19</v>
      </c>
      <c r="K7" s="15" t="s">
        <v>63</v>
      </c>
      <c r="L7" s="16">
        <v>128.80000000000001</v>
      </c>
      <c r="M7" s="17">
        <v>3100</v>
      </c>
      <c r="N7" s="17"/>
      <c r="O7" s="17">
        <v>-30</v>
      </c>
      <c r="P7" s="18">
        <v>240</v>
      </c>
      <c r="Q7" s="17">
        <v>3310</v>
      </c>
      <c r="R7" s="23">
        <f t="shared" si="1"/>
        <v>426330</v>
      </c>
    </row>
    <row r="8" spans="1:18" ht="18" customHeight="1">
      <c r="A8" s="28">
        <v>6</v>
      </c>
      <c r="B8" s="15" t="s">
        <v>64</v>
      </c>
      <c r="C8" s="16">
        <v>112.8</v>
      </c>
      <c r="D8" s="17">
        <v>3100</v>
      </c>
      <c r="E8" s="17"/>
      <c r="F8" s="17"/>
      <c r="G8" s="17">
        <v>90</v>
      </c>
      <c r="H8" s="17">
        <v>3190</v>
      </c>
      <c r="I8" s="16">
        <f t="shared" si="0"/>
        <v>359830</v>
      </c>
      <c r="J8" s="30">
        <v>20</v>
      </c>
      <c r="K8" s="15" t="s">
        <v>22</v>
      </c>
      <c r="L8" s="16">
        <v>97.8</v>
      </c>
      <c r="M8" s="17">
        <v>3100</v>
      </c>
      <c r="N8" s="17"/>
      <c r="O8" s="17"/>
      <c r="P8" s="18">
        <v>240</v>
      </c>
      <c r="Q8" s="17">
        <v>3340</v>
      </c>
      <c r="R8" s="23">
        <f t="shared" si="1"/>
        <v>326650</v>
      </c>
    </row>
    <row r="9" spans="1:18" ht="18" customHeight="1">
      <c r="A9" s="28">
        <v>7</v>
      </c>
      <c r="B9" s="15" t="s">
        <v>65</v>
      </c>
      <c r="C9" s="16">
        <v>97.8</v>
      </c>
      <c r="D9" s="17">
        <v>3100</v>
      </c>
      <c r="E9" s="17"/>
      <c r="F9" s="17"/>
      <c r="G9" s="17">
        <v>90</v>
      </c>
      <c r="H9" s="17">
        <v>3190</v>
      </c>
      <c r="I9" s="16">
        <f t="shared" si="0"/>
        <v>311980</v>
      </c>
      <c r="J9" s="30">
        <v>21</v>
      </c>
      <c r="K9" s="15" t="s">
        <v>23</v>
      </c>
      <c r="L9" s="16">
        <v>112.8</v>
      </c>
      <c r="M9" s="17">
        <v>3100</v>
      </c>
      <c r="N9" s="17"/>
      <c r="O9" s="17"/>
      <c r="P9" s="18">
        <v>240</v>
      </c>
      <c r="Q9" s="17">
        <v>3340</v>
      </c>
      <c r="R9" s="23">
        <f t="shared" si="1"/>
        <v>376750</v>
      </c>
    </row>
    <row r="10" spans="1:18" ht="18" customHeight="1">
      <c r="A10" s="28">
        <v>8</v>
      </c>
      <c r="B10" s="15" t="s">
        <v>66</v>
      </c>
      <c r="C10" s="16">
        <v>97.8</v>
      </c>
      <c r="D10" s="17">
        <v>3100</v>
      </c>
      <c r="E10" s="17"/>
      <c r="F10" s="17"/>
      <c r="G10" s="17">
        <v>120</v>
      </c>
      <c r="H10" s="17">
        <v>3220</v>
      </c>
      <c r="I10" s="16">
        <f t="shared" si="0"/>
        <v>314920</v>
      </c>
      <c r="J10" s="30">
        <v>22</v>
      </c>
      <c r="K10" s="15" t="s">
        <v>24</v>
      </c>
      <c r="L10" s="16">
        <v>112.8</v>
      </c>
      <c r="M10" s="17">
        <v>3100</v>
      </c>
      <c r="N10" s="17"/>
      <c r="O10" s="17"/>
      <c r="P10" s="18">
        <v>240</v>
      </c>
      <c r="Q10" s="17">
        <v>3340</v>
      </c>
      <c r="R10" s="23">
        <f t="shared" si="1"/>
        <v>376750</v>
      </c>
    </row>
    <row r="11" spans="1:18" ht="18" customHeight="1">
      <c r="A11" s="28">
        <v>9</v>
      </c>
      <c r="B11" s="15" t="s">
        <v>67</v>
      </c>
      <c r="C11" s="16">
        <v>112.8</v>
      </c>
      <c r="D11" s="17">
        <v>3100</v>
      </c>
      <c r="E11" s="17"/>
      <c r="F11" s="17"/>
      <c r="G11" s="17">
        <v>120</v>
      </c>
      <c r="H11" s="17">
        <v>3220</v>
      </c>
      <c r="I11" s="16">
        <f t="shared" si="0"/>
        <v>363220</v>
      </c>
      <c r="J11" s="30">
        <v>23</v>
      </c>
      <c r="K11" s="15" t="s">
        <v>68</v>
      </c>
      <c r="L11" s="16">
        <v>97.8</v>
      </c>
      <c r="M11" s="17">
        <v>3100</v>
      </c>
      <c r="N11" s="17"/>
      <c r="O11" s="17"/>
      <c r="P11" s="18">
        <v>240</v>
      </c>
      <c r="Q11" s="17">
        <v>3340</v>
      </c>
      <c r="R11" s="23">
        <f t="shared" si="1"/>
        <v>326650</v>
      </c>
    </row>
    <row r="12" spans="1:18" ht="18" customHeight="1">
      <c r="A12" s="28">
        <v>10</v>
      </c>
      <c r="B12" s="15" t="s">
        <v>12</v>
      </c>
      <c r="C12" s="16">
        <v>112.8</v>
      </c>
      <c r="D12" s="17">
        <v>3100</v>
      </c>
      <c r="E12" s="17"/>
      <c r="F12" s="17"/>
      <c r="G12" s="17">
        <v>120</v>
      </c>
      <c r="H12" s="17">
        <v>3220</v>
      </c>
      <c r="I12" s="16">
        <f t="shared" si="0"/>
        <v>363220</v>
      </c>
      <c r="J12" s="30">
        <v>24</v>
      </c>
      <c r="K12" s="15" t="s">
        <v>69</v>
      </c>
      <c r="L12" s="16">
        <v>149.97</v>
      </c>
      <c r="M12" s="17">
        <v>3100</v>
      </c>
      <c r="N12" s="17">
        <v>100</v>
      </c>
      <c r="O12" s="17"/>
      <c r="P12" s="18">
        <v>150</v>
      </c>
      <c r="Q12" s="17">
        <v>3350</v>
      </c>
      <c r="R12" s="23">
        <f t="shared" si="1"/>
        <v>502400</v>
      </c>
    </row>
    <row r="13" spans="1:18" ht="18" customHeight="1">
      <c r="A13" s="28">
        <v>11</v>
      </c>
      <c r="B13" s="15" t="s">
        <v>13</v>
      </c>
      <c r="C13" s="16">
        <v>97.8</v>
      </c>
      <c r="D13" s="17">
        <v>3100</v>
      </c>
      <c r="E13" s="17"/>
      <c r="F13" s="17"/>
      <c r="G13" s="17">
        <v>120</v>
      </c>
      <c r="H13" s="17">
        <v>3220</v>
      </c>
      <c r="I13" s="16">
        <f t="shared" si="0"/>
        <v>314920</v>
      </c>
      <c r="J13" s="30">
        <v>25</v>
      </c>
      <c r="K13" s="15" t="s">
        <v>70</v>
      </c>
      <c r="L13" s="16">
        <v>162.30000000000001</v>
      </c>
      <c r="M13" s="17">
        <v>3100</v>
      </c>
      <c r="N13" s="17">
        <v>100</v>
      </c>
      <c r="O13" s="17"/>
      <c r="P13" s="18">
        <f>P11</f>
        <v>240</v>
      </c>
      <c r="Q13" s="17">
        <v>3440</v>
      </c>
      <c r="R13" s="23">
        <f t="shared" si="1"/>
        <v>558310</v>
      </c>
    </row>
    <row r="14" spans="1:18" ht="18" customHeight="1">
      <c r="A14" s="28">
        <v>12</v>
      </c>
      <c r="B14" s="15" t="s">
        <v>71</v>
      </c>
      <c r="C14" s="16">
        <v>128.80000000000001</v>
      </c>
      <c r="D14" s="17">
        <v>3100</v>
      </c>
      <c r="E14" s="17"/>
      <c r="F14" s="17">
        <v>-30</v>
      </c>
      <c r="G14" s="17">
        <v>150</v>
      </c>
      <c r="H14" s="17">
        <v>3220</v>
      </c>
      <c r="I14" s="16">
        <f t="shared" si="0"/>
        <v>414740</v>
      </c>
      <c r="J14" s="30">
        <v>26</v>
      </c>
      <c r="K14" s="15" t="s">
        <v>72</v>
      </c>
      <c r="L14" s="16">
        <v>97.8</v>
      </c>
      <c r="M14" s="17">
        <v>3100</v>
      </c>
      <c r="N14" s="17"/>
      <c r="O14" s="17"/>
      <c r="P14" s="18">
        <f>P13</f>
        <v>240</v>
      </c>
      <c r="Q14" s="17">
        <v>3340</v>
      </c>
      <c r="R14" s="23">
        <f t="shared" si="1"/>
        <v>326650</v>
      </c>
    </row>
    <row r="15" spans="1:18" ht="18" customHeight="1">
      <c r="A15" s="28">
        <v>13</v>
      </c>
      <c r="B15" s="15" t="s">
        <v>15</v>
      </c>
      <c r="C15" s="16">
        <v>97.8</v>
      </c>
      <c r="D15" s="17">
        <v>3100</v>
      </c>
      <c r="E15" s="17"/>
      <c r="F15" s="17"/>
      <c r="G15" s="17">
        <v>150</v>
      </c>
      <c r="H15" s="17">
        <v>3250</v>
      </c>
      <c r="I15" s="16">
        <f t="shared" si="0"/>
        <v>317850</v>
      </c>
      <c r="J15" s="30">
        <v>27</v>
      </c>
      <c r="K15" s="15" t="s">
        <v>73</v>
      </c>
      <c r="L15" s="16">
        <v>112.8</v>
      </c>
      <c r="M15" s="17">
        <v>3100</v>
      </c>
      <c r="N15" s="17"/>
      <c r="O15" s="17"/>
      <c r="P15" s="18">
        <f>P14</f>
        <v>240</v>
      </c>
      <c r="Q15" s="17">
        <v>3340</v>
      </c>
      <c r="R15" s="23">
        <f t="shared" si="1"/>
        <v>376750</v>
      </c>
    </row>
    <row r="16" spans="1:18" ht="18" customHeight="1">
      <c r="A16" s="28">
        <v>14</v>
      </c>
      <c r="B16" s="15" t="s">
        <v>74</v>
      </c>
      <c r="C16" s="16">
        <v>97.8</v>
      </c>
      <c r="D16" s="17">
        <v>3100</v>
      </c>
      <c r="E16" s="17"/>
      <c r="F16" s="17"/>
      <c r="G16" s="17">
        <v>150</v>
      </c>
      <c r="H16" s="17">
        <v>3250</v>
      </c>
      <c r="I16" s="16">
        <f t="shared" si="0"/>
        <v>317850</v>
      </c>
      <c r="J16" s="30">
        <v>28</v>
      </c>
      <c r="K16" s="15" t="s">
        <v>30</v>
      </c>
      <c r="L16" s="16">
        <v>97.8</v>
      </c>
      <c r="M16" s="17">
        <v>3100</v>
      </c>
      <c r="N16" s="17"/>
      <c r="O16" s="17"/>
      <c r="P16" s="18">
        <f>P15</f>
        <v>240</v>
      </c>
      <c r="Q16" s="17">
        <v>3340</v>
      </c>
      <c r="R16" s="23">
        <f t="shared" si="1"/>
        <v>326650</v>
      </c>
    </row>
    <row r="17" spans="1:18" ht="22.5" customHeight="1" thickBot="1">
      <c r="A17" s="74" t="s">
        <v>80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31">
        <f>SUM(C4:C16)+SUM(L3:L16)</f>
        <v>2940.2699999999995</v>
      </c>
      <c r="M17" s="32"/>
      <c r="N17" s="32"/>
      <c r="O17" s="32"/>
      <c r="P17" s="32"/>
      <c r="Q17" s="33"/>
      <c r="R17" s="34">
        <f>SUM(I4:I16)+SUM(R3:R16)</f>
        <v>9613690</v>
      </c>
    </row>
  </sheetData>
  <mergeCells count="1">
    <mergeCell ref="A17:K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Y12" sqref="Y12"/>
    </sheetView>
  </sheetViews>
  <sheetFormatPr defaultRowHeight="13.5"/>
  <cols>
    <col min="1" max="1" width="4.375" customWidth="1"/>
    <col min="2" max="2" width="20.625" customWidth="1"/>
    <col min="3" max="3" width="10.625" style="4" customWidth="1"/>
    <col min="4" max="4" width="6.375" style="4" hidden="1" customWidth="1"/>
    <col min="5" max="5" width="5.5" style="4" hidden="1" customWidth="1"/>
    <col min="6" max="6" width="4.75" style="4" hidden="1" customWidth="1"/>
    <col min="7" max="7" width="5.625" style="4" hidden="1" customWidth="1"/>
    <col min="8" max="8" width="7.625" hidden="1" customWidth="1"/>
    <col min="9" max="9" width="11.625" hidden="1" customWidth="1"/>
    <col min="10" max="10" width="4.5" customWidth="1"/>
    <col min="11" max="11" width="20.625" customWidth="1"/>
    <col min="12" max="12" width="10.625" customWidth="1"/>
    <col min="13" max="16" width="0" hidden="1" customWidth="1"/>
    <col min="17" max="17" width="7.625" hidden="1" customWidth="1"/>
    <col min="18" max="18" width="11.625" hidden="1" customWidth="1"/>
  </cols>
  <sheetData>
    <row r="1" spans="1:18" ht="27.75" customHeight="1" thickBot="1">
      <c r="A1" s="3" t="s">
        <v>0</v>
      </c>
    </row>
    <row r="2" spans="1:18" ht="24.75" customHeight="1">
      <c r="A2" s="27" t="s">
        <v>75</v>
      </c>
      <c r="B2" s="19" t="s">
        <v>76</v>
      </c>
      <c r="C2" s="20" t="s">
        <v>77</v>
      </c>
      <c r="D2" s="21" t="s">
        <v>51</v>
      </c>
      <c r="E2" s="21" t="s">
        <v>37</v>
      </c>
      <c r="F2" s="21" t="s">
        <v>53</v>
      </c>
      <c r="G2" s="21" t="s">
        <v>36</v>
      </c>
      <c r="H2" s="21" t="s">
        <v>79</v>
      </c>
      <c r="I2" s="20" t="s">
        <v>78</v>
      </c>
      <c r="J2" s="29" t="s">
        <v>75</v>
      </c>
      <c r="K2" s="19" t="s">
        <v>76</v>
      </c>
      <c r="L2" s="22" t="s">
        <v>77</v>
      </c>
      <c r="M2" s="35" t="s">
        <v>51</v>
      </c>
      <c r="N2" s="21" t="s">
        <v>37</v>
      </c>
      <c r="O2" s="21" t="s">
        <v>53</v>
      </c>
      <c r="P2" s="21" t="s">
        <v>36</v>
      </c>
      <c r="Q2" s="21" t="s">
        <v>79</v>
      </c>
      <c r="R2" s="22" t="s">
        <v>78</v>
      </c>
    </row>
    <row r="3" spans="1:18" ht="18" customHeight="1">
      <c r="A3" s="28">
        <v>1</v>
      </c>
      <c r="B3" s="15" t="s">
        <v>55</v>
      </c>
      <c r="C3" s="16">
        <v>112.8</v>
      </c>
      <c r="D3" s="17">
        <v>3100</v>
      </c>
      <c r="E3" s="17"/>
      <c r="F3" s="17"/>
      <c r="G3" s="17">
        <v>-120</v>
      </c>
      <c r="H3" s="17">
        <f>SUM(D3:G3)</f>
        <v>2980</v>
      </c>
      <c r="I3" s="16">
        <f t="shared" ref="I3:I16" si="0">ROUND(C3*H3,-1)</f>
        <v>336140</v>
      </c>
      <c r="J3" s="30">
        <v>15</v>
      </c>
      <c r="K3" s="15" t="s">
        <v>56</v>
      </c>
      <c r="L3" s="23">
        <v>128.80000000000001</v>
      </c>
      <c r="M3" s="36">
        <v>3100</v>
      </c>
      <c r="N3" s="17"/>
      <c r="O3" s="17">
        <v>-30</v>
      </c>
      <c r="P3" s="17">
        <v>180</v>
      </c>
      <c r="Q3" s="17">
        <f t="shared" ref="Q3:Q16" si="1">SUM(M3:P3)</f>
        <v>3250</v>
      </c>
      <c r="R3" s="23">
        <f t="shared" ref="R3:R16" si="2">ROUND(L3*Q3,-1)</f>
        <v>418600</v>
      </c>
    </row>
    <row r="4" spans="1:18" ht="18" customHeight="1">
      <c r="A4" s="28">
        <v>2</v>
      </c>
      <c r="B4" s="24" t="s">
        <v>57</v>
      </c>
      <c r="C4" s="25">
        <v>97.8</v>
      </c>
      <c r="D4" s="26">
        <v>3100</v>
      </c>
      <c r="E4" s="26"/>
      <c r="F4" s="26"/>
      <c r="G4" s="26">
        <v>0</v>
      </c>
      <c r="H4" s="26">
        <f t="shared" ref="H4:H16" si="3">SUM(D4:G4)</f>
        <v>3100</v>
      </c>
      <c r="I4" s="25">
        <f t="shared" si="0"/>
        <v>303180</v>
      </c>
      <c r="J4" s="30">
        <v>16</v>
      </c>
      <c r="K4" s="15" t="s">
        <v>18</v>
      </c>
      <c r="L4" s="23">
        <v>97.8</v>
      </c>
      <c r="M4" s="36">
        <v>3100</v>
      </c>
      <c r="N4" s="17"/>
      <c r="O4" s="17"/>
      <c r="P4" s="17">
        <v>180</v>
      </c>
      <c r="Q4" s="17">
        <f t="shared" si="1"/>
        <v>3280</v>
      </c>
      <c r="R4" s="23">
        <f t="shared" si="2"/>
        <v>320780</v>
      </c>
    </row>
    <row r="5" spans="1:18" ht="18" customHeight="1">
      <c r="A5" s="28">
        <v>3</v>
      </c>
      <c r="B5" s="24" t="s">
        <v>58</v>
      </c>
      <c r="C5" s="25">
        <v>97.8</v>
      </c>
      <c r="D5" s="26">
        <v>3100</v>
      </c>
      <c r="E5" s="26"/>
      <c r="F5" s="26"/>
      <c r="G5" s="26">
        <v>0</v>
      </c>
      <c r="H5" s="26">
        <f t="shared" si="3"/>
        <v>3100</v>
      </c>
      <c r="I5" s="25">
        <f t="shared" si="0"/>
        <v>303180</v>
      </c>
      <c r="J5" s="30">
        <v>17</v>
      </c>
      <c r="K5" s="15" t="s">
        <v>59</v>
      </c>
      <c r="L5" s="23">
        <v>97.8</v>
      </c>
      <c r="M5" s="36">
        <v>3100</v>
      </c>
      <c r="N5" s="17"/>
      <c r="O5" s="17"/>
      <c r="P5" s="17">
        <v>180</v>
      </c>
      <c r="Q5" s="17">
        <f t="shared" si="1"/>
        <v>3280</v>
      </c>
      <c r="R5" s="23">
        <f t="shared" si="2"/>
        <v>320780</v>
      </c>
    </row>
    <row r="6" spans="1:18" ht="18" customHeight="1">
      <c r="A6" s="28">
        <v>4</v>
      </c>
      <c r="B6" s="15" t="s">
        <v>60</v>
      </c>
      <c r="C6" s="16">
        <v>97.8</v>
      </c>
      <c r="D6" s="17">
        <v>3100</v>
      </c>
      <c r="E6" s="17"/>
      <c r="F6" s="17"/>
      <c r="G6" s="17">
        <v>60</v>
      </c>
      <c r="H6" s="17">
        <f t="shared" si="3"/>
        <v>3160</v>
      </c>
      <c r="I6" s="16">
        <f t="shared" si="0"/>
        <v>309050</v>
      </c>
      <c r="J6" s="30">
        <v>18</v>
      </c>
      <c r="K6" s="15" t="s">
        <v>61</v>
      </c>
      <c r="L6" s="23">
        <v>97.8</v>
      </c>
      <c r="M6" s="36">
        <v>3100</v>
      </c>
      <c r="N6" s="17"/>
      <c r="O6" s="17"/>
      <c r="P6" s="18">
        <v>210</v>
      </c>
      <c r="Q6" s="17">
        <f t="shared" si="1"/>
        <v>3310</v>
      </c>
      <c r="R6" s="23">
        <f t="shared" si="2"/>
        <v>323720</v>
      </c>
    </row>
    <row r="7" spans="1:18" ht="18" customHeight="1">
      <c r="A7" s="28">
        <v>5</v>
      </c>
      <c r="B7" s="15" t="s">
        <v>62</v>
      </c>
      <c r="C7" s="16">
        <v>97.8</v>
      </c>
      <c r="D7" s="17">
        <v>3100</v>
      </c>
      <c r="E7" s="17"/>
      <c r="F7" s="17"/>
      <c r="G7" s="17">
        <v>90</v>
      </c>
      <c r="H7" s="17">
        <f t="shared" si="3"/>
        <v>3190</v>
      </c>
      <c r="I7" s="16">
        <f t="shared" si="0"/>
        <v>311980</v>
      </c>
      <c r="J7" s="30">
        <v>19</v>
      </c>
      <c r="K7" s="15" t="s">
        <v>63</v>
      </c>
      <c r="L7" s="23">
        <v>128.80000000000001</v>
      </c>
      <c r="M7" s="36">
        <v>3100</v>
      </c>
      <c r="N7" s="17"/>
      <c r="O7" s="17">
        <v>-30</v>
      </c>
      <c r="P7" s="18">
        <v>240</v>
      </c>
      <c r="Q7" s="17">
        <f t="shared" si="1"/>
        <v>3310</v>
      </c>
      <c r="R7" s="23">
        <f t="shared" si="2"/>
        <v>426330</v>
      </c>
    </row>
    <row r="8" spans="1:18" ht="18" customHeight="1">
      <c r="A8" s="28">
        <v>6</v>
      </c>
      <c r="B8" s="15" t="s">
        <v>64</v>
      </c>
      <c r="C8" s="16">
        <v>112.8</v>
      </c>
      <c r="D8" s="17">
        <v>3100</v>
      </c>
      <c r="E8" s="17"/>
      <c r="F8" s="17"/>
      <c r="G8" s="17">
        <v>90</v>
      </c>
      <c r="H8" s="17">
        <f t="shared" si="3"/>
        <v>3190</v>
      </c>
      <c r="I8" s="16">
        <f t="shared" si="0"/>
        <v>359830</v>
      </c>
      <c r="J8" s="30">
        <v>20</v>
      </c>
      <c r="K8" s="15" t="s">
        <v>22</v>
      </c>
      <c r="L8" s="23">
        <v>97.8</v>
      </c>
      <c r="M8" s="36">
        <v>3100</v>
      </c>
      <c r="N8" s="17"/>
      <c r="O8" s="17"/>
      <c r="P8" s="18">
        <v>240</v>
      </c>
      <c r="Q8" s="17">
        <f t="shared" si="1"/>
        <v>3340</v>
      </c>
      <c r="R8" s="23">
        <f t="shared" si="2"/>
        <v>326650</v>
      </c>
    </row>
    <row r="9" spans="1:18" ht="18" customHeight="1">
      <c r="A9" s="28">
        <v>7</v>
      </c>
      <c r="B9" s="15" t="s">
        <v>65</v>
      </c>
      <c r="C9" s="16">
        <v>97.8</v>
      </c>
      <c r="D9" s="17">
        <v>3100</v>
      </c>
      <c r="E9" s="17"/>
      <c r="F9" s="17"/>
      <c r="G9" s="17">
        <v>90</v>
      </c>
      <c r="H9" s="17">
        <f t="shared" si="3"/>
        <v>3190</v>
      </c>
      <c r="I9" s="16">
        <f t="shared" si="0"/>
        <v>311980</v>
      </c>
      <c r="J9" s="30">
        <v>21</v>
      </c>
      <c r="K9" s="15" t="s">
        <v>23</v>
      </c>
      <c r="L9" s="23">
        <v>112.8</v>
      </c>
      <c r="M9" s="36">
        <v>3100</v>
      </c>
      <c r="N9" s="17"/>
      <c r="O9" s="17"/>
      <c r="P9" s="18">
        <v>240</v>
      </c>
      <c r="Q9" s="17">
        <f t="shared" si="1"/>
        <v>3340</v>
      </c>
      <c r="R9" s="23">
        <f t="shared" si="2"/>
        <v>376750</v>
      </c>
    </row>
    <row r="10" spans="1:18" ht="18" customHeight="1">
      <c r="A10" s="28">
        <v>8</v>
      </c>
      <c r="B10" s="15" t="s">
        <v>66</v>
      </c>
      <c r="C10" s="16">
        <v>97.8</v>
      </c>
      <c r="D10" s="17">
        <v>3100</v>
      </c>
      <c r="E10" s="17"/>
      <c r="F10" s="17"/>
      <c r="G10" s="17">
        <v>120</v>
      </c>
      <c r="H10" s="17">
        <f t="shared" si="3"/>
        <v>3220</v>
      </c>
      <c r="I10" s="16">
        <f t="shared" si="0"/>
        <v>314920</v>
      </c>
      <c r="J10" s="30">
        <v>22</v>
      </c>
      <c r="K10" s="15" t="s">
        <v>24</v>
      </c>
      <c r="L10" s="23">
        <v>112.8</v>
      </c>
      <c r="M10" s="36">
        <v>3100</v>
      </c>
      <c r="N10" s="17"/>
      <c r="O10" s="17"/>
      <c r="P10" s="18">
        <v>240</v>
      </c>
      <c r="Q10" s="17">
        <f t="shared" si="1"/>
        <v>3340</v>
      </c>
      <c r="R10" s="23">
        <f t="shared" si="2"/>
        <v>376750</v>
      </c>
    </row>
    <row r="11" spans="1:18" ht="18" customHeight="1">
      <c r="A11" s="28">
        <v>9</v>
      </c>
      <c r="B11" s="15" t="s">
        <v>67</v>
      </c>
      <c r="C11" s="16">
        <v>112.8</v>
      </c>
      <c r="D11" s="17">
        <v>3100</v>
      </c>
      <c r="E11" s="17"/>
      <c r="F11" s="17"/>
      <c r="G11" s="17">
        <v>120</v>
      </c>
      <c r="H11" s="17">
        <f t="shared" si="3"/>
        <v>3220</v>
      </c>
      <c r="I11" s="16">
        <f t="shared" si="0"/>
        <v>363220</v>
      </c>
      <c r="J11" s="30">
        <v>23</v>
      </c>
      <c r="K11" s="15" t="s">
        <v>68</v>
      </c>
      <c r="L11" s="23">
        <v>97.8</v>
      </c>
      <c r="M11" s="36">
        <v>3100</v>
      </c>
      <c r="N11" s="17"/>
      <c r="O11" s="17"/>
      <c r="P11" s="18">
        <v>240</v>
      </c>
      <c r="Q11" s="17">
        <f t="shared" si="1"/>
        <v>3340</v>
      </c>
      <c r="R11" s="23">
        <f t="shared" si="2"/>
        <v>326650</v>
      </c>
    </row>
    <row r="12" spans="1:18" ht="18" customHeight="1">
      <c r="A12" s="28">
        <v>10</v>
      </c>
      <c r="B12" s="15" t="s">
        <v>12</v>
      </c>
      <c r="C12" s="16">
        <v>112.8</v>
      </c>
      <c r="D12" s="17">
        <v>3100</v>
      </c>
      <c r="E12" s="17"/>
      <c r="F12" s="17"/>
      <c r="G12" s="17">
        <v>120</v>
      </c>
      <c r="H12" s="17">
        <f t="shared" si="3"/>
        <v>3220</v>
      </c>
      <c r="I12" s="16">
        <f t="shared" si="0"/>
        <v>363220</v>
      </c>
      <c r="J12" s="30">
        <v>24</v>
      </c>
      <c r="K12" s="15" t="s">
        <v>69</v>
      </c>
      <c r="L12" s="23">
        <v>149.97</v>
      </c>
      <c r="M12" s="36">
        <v>3100</v>
      </c>
      <c r="N12" s="17">
        <v>100</v>
      </c>
      <c r="O12" s="17"/>
      <c r="P12" s="18">
        <v>150</v>
      </c>
      <c r="Q12" s="17">
        <f t="shared" si="1"/>
        <v>3350</v>
      </c>
      <c r="R12" s="23">
        <f t="shared" si="2"/>
        <v>502400</v>
      </c>
    </row>
    <row r="13" spans="1:18" ht="18" customHeight="1">
      <c r="A13" s="28">
        <v>11</v>
      </c>
      <c r="B13" s="15" t="s">
        <v>13</v>
      </c>
      <c r="C13" s="16">
        <v>97.8</v>
      </c>
      <c r="D13" s="17">
        <v>3100</v>
      </c>
      <c r="E13" s="17"/>
      <c r="F13" s="17"/>
      <c r="G13" s="17">
        <v>120</v>
      </c>
      <c r="H13" s="17">
        <f t="shared" si="3"/>
        <v>3220</v>
      </c>
      <c r="I13" s="16">
        <f t="shared" si="0"/>
        <v>314920</v>
      </c>
      <c r="J13" s="30">
        <v>25</v>
      </c>
      <c r="K13" s="15" t="s">
        <v>70</v>
      </c>
      <c r="L13" s="23">
        <v>162.30000000000001</v>
      </c>
      <c r="M13" s="36">
        <v>3100</v>
      </c>
      <c r="N13" s="17">
        <v>100</v>
      </c>
      <c r="O13" s="17"/>
      <c r="P13" s="18">
        <f>P11</f>
        <v>240</v>
      </c>
      <c r="Q13" s="17">
        <f t="shared" si="1"/>
        <v>3440</v>
      </c>
      <c r="R13" s="23">
        <f t="shared" si="2"/>
        <v>558310</v>
      </c>
    </row>
    <row r="14" spans="1:18" ht="18" customHeight="1">
      <c r="A14" s="28">
        <v>12</v>
      </c>
      <c r="B14" s="15" t="s">
        <v>71</v>
      </c>
      <c r="C14" s="16">
        <v>128.80000000000001</v>
      </c>
      <c r="D14" s="17">
        <v>3100</v>
      </c>
      <c r="E14" s="17"/>
      <c r="F14" s="17">
        <v>-30</v>
      </c>
      <c r="G14" s="17">
        <v>150</v>
      </c>
      <c r="H14" s="17">
        <f t="shared" si="3"/>
        <v>3220</v>
      </c>
      <c r="I14" s="16">
        <f t="shared" si="0"/>
        <v>414740</v>
      </c>
      <c r="J14" s="30">
        <v>26</v>
      </c>
      <c r="K14" s="15" t="s">
        <v>72</v>
      </c>
      <c r="L14" s="23">
        <v>97.8</v>
      </c>
      <c r="M14" s="36">
        <v>3100</v>
      </c>
      <c r="N14" s="17"/>
      <c r="O14" s="17"/>
      <c r="P14" s="18">
        <f>P13</f>
        <v>240</v>
      </c>
      <c r="Q14" s="17">
        <f t="shared" si="1"/>
        <v>3340</v>
      </c>
      <c r="R14" s="23">
        <f t="shared" si="2"/>
        <v>326650</v>
      </c>
    </row>
    <row r="15" spans="1:18" ht="18" customHeight="1">
      <c r="A15" s="28">
        <v>13</v>
      </c>
      <c r="B15" s="15" t="s">
        <v>15</v>
      </c>
      <c r="C15" s="16">
        <v>97.8</v>
      </c>
      <c r="D15" s="17">
        <v>3100</v>
      </c>
      <c r="E15" s="17"/>
      <c r="F15" s="17"/>
      <c r="G15" s="17">
        <v>150</v>
      </c>
      <c r="H15" s="17">
        <f t="shared" si="3"/>
        <v>3250</v>
      </c>
      <c r="I15" s="16">
        <f t="shared" si="0"/>
        <v>317850</v>
      </c>
      <c r="J15" s="30">
        <v>27</v>
      </c>
      <c r="K15" s="15" t="s">
        <v>73</v>
      </c>
      <c r="L15" s="23">
        <v>112.8</v>
      </c>
      <c r="M15" s="36">
        <v>3100</v>
      </c>
      <c r="N15" s="17"/>
      <c r="O15" s="17"/>
      <c r="P15" s="18">
        <f>P14</f>
        <v>240</v>
      </c>
      <c r="Q15" s="17">
        <f t="shared" si="1"/>
        <v>3340</v>
      </c>
      <c r="R15" s="23">
        <f t="shared" si="2"/>
        <v>376750</v>
      </c>
    </row>
    <row r="16" spans="1:18" ht="18" customHeight="1">
      <c r="A16" s="28">
        <v>14</v>
      </c>
      <c r="B16" s="15" t="s">
        <v>74</v>
      </c>
      <c r="C16" s="16">
        <v>97.8</v>
      </c>
      <c r="D16" s="17">
        <v>3100</v>
      </c>
      <c r="E16" s="17"/>
      <c r="F16" s="17"/>
      <c r="G16" s="17">
        <v>150</v>
      </c>
      <c r="H16" s="17">
        <f t="shared" si="3"/>
        <v>3250</v>
      </c>
      <c r="I16" s="16">
        <f t="shared" si="0"/>
        <v>317850</v>
      </c>
      <c r="J16" s="30">
        <v>28</v>
      </c>
      <c r="K16" s="15" t="s">
        <v>30</v>
      </c>
      <c r="L16" s="23">
        <v>97.8</v>
      </c>
      <c r="M16" s="36">
        <v>3100</v>
      </c>
      <c r="N16" s="17"/>
      <c r="O16" s="17"/>
      <c r="P16" s="18">
        <f>P15</f>
        <v>240</v>
      </c>
      <c r="Q16" s="17">
        <f t="shared" si="1"/>
        <v>3340</v>
      </c>
      <c r="R16" s="23">
        <f t="shared" si="2"/>
        <v>326650</v>
      </c>
    </row>
    <row r="17" spans="1:18" ht="22.5" customHeight="1" thickBot="1">
      <c r="A17" s="74" t="str">
        <f>'明细表 (2)'!A17:K17</f>
        <v>合 计（1-28)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38">
        <f>SUM(C4:C16)+SUM(L3:L16)</f>
        <v>2940.2699999999995</v>
      </c>
      <c r="M17" s="37"/>
      <c r="N17" s="32"/>
      <c r="O17" s="32"/>
      <c r="P17" s="32"/>
      <c r="Q17" s="33">
        <f>R17/L17</f>
        <v>3269.6623099239191</v>
      </c>
      <c r="R17" s="34">
        <f>SUM(I4:I16)+SUM(R3:R16)</f>
        <v>9613690</v>
      </c>
    </row>
  </sheetData>
  <mergeCells count="1">
    <mergeCell ref="A17:K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593</vt:lpstr>
      <vt:lpstr>明细表</vt:lpstr>
      <vt:lpstr>明细表 (2)</vt:lpstr>
      <vt:lpstr>限制交易的房产列表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2020-07-06T07:21:45Z</dcterms:modified>
</cp:coreProperties>
</file>