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/>
  </bookViews>
  <sheets>
    <sheet name="汇总表" sheetId="1" r:id="rId1"/>
    <sheet name="明细表" sheetId="2" r:id="rId2"/>
  </sheets>
  <externalReferences>
    <externalReference r:id="rId3"/>
  </externalReferences>
  <definedNames>
    <definedName name="_xlnm.Print_Area" localSheetId="0">汇总表!$A$1:$F$9</definedName>
    <definedName name="_xlnm.Print_Area" localSheetId="1">明细表!$A$1:$M$9</definedName>
  </definedNames>
  <calcPr calcId="144525"/>
</workbook>
</file>

<file path=xl/sharedStrings.xml><?xml version="1.0" encoding="utf-8"?>
<sst xmlns="http://schemas.openxmlformats.org/spreadsheetml/2006/main" count="47" uniqueCount="41">
  <si>
    <t>资产评估结果汇总表</t>
  </si>
  <si>
    <t>序号</t>
  </si>
  <si>
    <t>项目类别</t>
  </si>
  <si>
    <t>申报价值</t>
  </si>
  <si>
    <t>主房建筑面积(㎡)</t>
  </si>
  <si>
    <t>评估价值</t>
  </si>
  <si>
    <t>备 注</t>
  </si>
  <si>
    <t>吴娜名下丽景庄园小区       住宅一套</t>
  </si>
  <si>
    <r>
      <t xml:space="preserve">    </t>
    </r>
    <r>
      <rPr>
        <sz val="11"/>
        <rFont val="宋体"/>
        <charset val="134"/>
      </rPr>
      <t xml:space="preserve">1、委估房产尚未办理不动产权证书。本报告中房产面积系根据委托人转来的《个人住房信息查询单（预告）》计入，后期办证以相关部门确定的面积为准，但不影响本次房产交易价值（即多面积不补，少面积不退）；
</t>
    </r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2、详见后附明细表。</t>
    </r>
  </si>
  <si>
    <t>合 计</t>
  </si>
  <si>
    <t>编制单位：滨州铭泰资产评估事务所</t>
  </si>
  <si>
    <t>评估人员：杨金兰、刘斌、王哲、刘慧平</t>
  </si>
  <si>
    <t>资产评估结果明细表</t>
  </si>
  <si>
    <t>评估基准日：2020年4月15日</t>
  </si>
  <si>
    <t>委托人：无棣县人民法院</t>
  </si>
  <si>
    <t>金额单位：人民币元</t>
  </si>
  <si>
    <t>房产编号</t>
  </si>
  <si>
    <t>位置</t>
  </si>
  <si>
    <t>名称</t>
  </si>
  <si>
    <t>幢号及房号</t>
  </si>
  <si>
    <t>结构</t>
  </si>
  <si>
    <t>建筑
总层数</t>
  </si>
  <si>
    <t>所在
楼层</t>
  </si>
  <si>
    <t>建筑面积
(㎡)</t>
  </si>
  <si>
    <t xml:space="preserve">评估单价   </t>
  </si>
  <si>
    <t xml:space="preserve">评估价值    </t>
  </si>
  <si>
    <t>住宅一套</t>
  </si>
  <si>
    <t>-</t>
  </si>
  <si>
    <t xml:space="preserve">    滨州市无棣县棣新四路东侧、民生路以北丽景庄园小区</t>
  </si>
  <si>
    <t>主房</t>
  </si>
  <si>
    <t>A-1#楼1-602</t>
  </si>
  <si>
    <t>混合</t>
  </si>
  <si>
    <t>地上8层</t>
  </si>
  <si>
    <t>7层</t>
  </si>
  <si>
    <t xml:space="preserve">  </t>
  </si>
  <si>
    <t>储藏室</t>
  </si>
  <si>
    <t>A-1#楼12号</t>
  </si>
  <si>
    <t>1层</t>
  </si>
  <si>
    <t>不单独作价</t>
  </si>
  <si>
    <t>合计</t>
  </si>
  <si>
    <t>编制时间：2020年4月20日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</si>
</sst>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22"/>
      <name val="宋体"/>
      <charset val="134"/>
    </font>
    <font>
      <sz val="11"/>
      <name val="宋体"/>
      <charset val="134"/>
      <scheme val="minor"/>
    </font>
    <font>
      <b/>
      <sz val="24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9" fillId="24" borderId="2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15" borderId="23" applyNumberFormat="0" applyAlignment="0" applyProtection="0">
      <alignment vertical="center"/>
    </xf>
    <xf numFmtId="0" fontId="32" fillId="15" borderId="27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1" fillId="0" borderId="28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43" fontId="4" fillId="0" borderId="8" xfId="8" applyFont="1" applyBorder="1" applyAlignment="1">
      <alignment vertical="center"/>
    </xf>
    <xf numFmtId="43" fontId="4" fillId="0" borderId="8" xfId="8" applyFont="1" applyBorder="1" applyAlignment="1">
      <alignment horizontal="center" vertical="center"/>
    </xf>
    <xf numFmtId="0" fontId="7" fillId="0" borderId="15" xfId="0" applyFont="1" applyFill="1" applyBorder="1" applyAlignment="1">
      <alignment horizontal="left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3" fontId="4" fillId="0" borderId="6" xfId="8" applyFont="1" applyBorder="1" applyAlignment="1">
      <alignment horizontal="right" vertical="center"/>
    </xf>
    <xf numFmtId="43" fontId="4" fillId="0" borderId="6" xfId="8" applyFont="1" applyBorder="1" applyAlignment="1">
      <alignment horizontal="center" vertical="center"/>
    </xf>
    <xf numFmtId="0" fontId="7" fillId="0" borderId="16" xfId="0" applyFont="1" applyFill="1" applyBorder="1" applyAlignment="1">
      <alignment horizontal="left" vertical="center" wrapText="1"/>
    </xf>
    <xf numFmtId="176" fontId="5" fillId="0" borderId="13" xfId="0" applyNumberFormat="1" applyFont="1" applyFill="1" applyBorder="1" applyAlignment="1">
      <alignment horizontal="center" vertical="center"/>
    </xf>
    <xf numFmtId="43" fontId="5" fillId="0" borderId="13" xfId="8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43" fontId="1" fillId="0" borderId="0" xfId="0" applyNumberFormat="1" applyFont="1" applyFill="1" applyBorder="1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176" fontId="10" fillId="0" borderId="8" xfId="0" applyNumberFormat="1" applyFont="1" applyFill="1" applyBorder="1" applyAlignment="1">
      <alignment horizontal="center" vertical="center"/>
    </xf>
    <xf numFmtId="43" fontId="10" fillId="0" borderId="8" xfId="8" applyFont="1" applyFill="1" applyBorder="1" applyAlignment="1">
      <alignment horizontal="center" vertical="center"/>
    </xf>
    <xf numFmtId="0" fontId="4" fillId="0" borderId="18" xfId="0" applyNumberFormat="1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43" fontId="11" fillId="0" borderId="13" xfId="8" applyFont="1" applyFill="1" applyBorder="1" applyAlignment="1">
      <alignment vertical="center"/>
    </xf>
    <xf numFmtId="43" fontId="11" fillId="0" borderId="13" xfId="8" applyFont="1" applyFill="1" applyBorder="1" applyAlignment="1">
      <alignment horizontal="center" vertical="center"/>
    </xf>
    <xf numFmtId="0" fontId="1" fillId="0" borderId="19" xfId="0" applyNumberFormat="1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43" fontId="10" fillId="0" borderId="0" xfId="0" applyNumberFormat="1" applyFont="1" applyFill="1" applyBorder="1" applyAlignment="1"/>
    <xf numFmtId="0" fontId="12" fillId="2" borderId="0" xfId="0" applyFont="1" applyFill="1" applyAlignment="1">
      <alignment horizontal="center" vertical="center"/>
    </xf>
    <xf numFmtId="43" fontId="2" fillId="0" borderId="0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10048;2016&#23436;&#25104;&#39033;&#30446;\&#19987;--040#--&#21306;&#27861;&#38498;--&#21306;&#27861;&#38498;&#31163;&#23130;&#29579;&#20029;&#20029;&#25151;&#23376;\&#26368;&#32456;--&#35780;&#20272;&#26126;&#32454;&#34920;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正式明细表"/>
      <sheetName val="Sheet1"/>
    </sheetNames>
    <sheetDataSet>
      <sheetData sheetId="0"/>
      <sheetData sheetId="1">
        <row r="3">
          <cell r="M3" t="str">
            <v>金额单位：人民币元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A1" sqref="A1:F2"/>
    </sheetView>
  </sheetViews>
  <sheetFormatPr defaultColWidth="9" defaultRowHeight="14.25"/>
  <cols>
    <col min="1" max="1" width="13.5" style="46" customWidth="1"/>
    <col min="2" max="2" width="28" style="3" customWidth="1"/>
    <col min="3" max="3" width="18.625" style="3" hidden="1" customWidth="1"/>
    <col min="4" max="4" width="30.125" style="3" customWidth="1"/>
    <col min="5" max="5" width="27.875" style="3" customWidth="1"/>
    <col min="6" max="6" width="32" style="3" customWidth="1"/>
    <col min="7" max="16384" width="9" style="3"/>
  </cols>
  <sheetData>
    <row r="1" ht="42" customHeight="1" spans="1:6">
      <c r="A1" s="47" t="s">
        <v>0</v>
      </c>
      <c r="B1" s="47"/>
      <c r="C1" s="47"/>
      <c r="D1" s="47"/>
      <c r="E1" s="47"/>
      <c r="F1" s="47"/>
    </row>
    <row r="2" ht="42" customHeight="1" spans="1:6">
      <c r="A2" s="47"/>
      <c r="B2" s="47"/>
      <c r="C2" s="47"/>
      <c r="D2" s="47"/>
      <c r="E2" s="47"/>
      <c r="F2" s="47"/>
    </row>
    <row r="3" ht="27" customHeight="1" spans="1:10">
      <c r="A3" s="48" t="str">
        <f>明细表!A3</f>
        <v>评估基准日：2020年4月15日</v>
      </c>
      <c r="B3" s="48"/>
      <c r="C3" s="48"/>
      <c r="D3" s="48"/>
      <c r="E3" s="48"/>
      <c r="F3" s="48"/>
      <c r="G3" s="49"/>
      <c r="H3" s="49"/>
      <c r="I3" s="49"/>
      <c r="J3" s="49"/>
    </row>
    <row r="4" ht="27" customHeight="1" spans="1:6">
      <c r="A4" s="50" t="str">
        <f>明细表!A4</f>
        <v>委托人：无棣县人民法院</v>
      </c>
      <c r="B4" s="50"/>
      <c r="C4" s="50"/>
      <c r="D4" s="50"/>
      <c r="E4" s="51"/>
      <c r="F4" s="52" t="str">
        <f>[1]正式明细表!M3</f>
        <v>金额单位：人民币元</v>
      </c>
    </row>
    <row r="5" ht="45" customHeight="1" spans="1:6">
      <c r="A5" s="53" t="s">
        <v>1</v>
      </c>
      <c r="B5" s="54" t="s">
        <v>2</v>
      </c>
      <c r="C5" s="54" t="s">
        <v>3</v>
      </c>
      <c r="D5" s="55" t="s">
        <v>4</v>
      </c>
      <c r="E5" s="54" t="s">
        <v>5</v>
      </c>
      <c r="F5" s="56" t="s">
        <v>6</v>
      </c>
    </row>
    <row r="6" ht="141" customHeight="1" spans="1:6">
      <c r="A6" s="57">
        <v>1</v>
      </c>
      <c r="B6" s="58" t="s">
        <v>7</v>
      </c>
      <c r="C6" s="59"/>
      <c r="D6" s="60">
        <f>明细表!J6</f>
        <v>123.08</v>
      </c>
      <c r="E6" s="61">
        <f>明细表!L6</f>
        <v>886176</v>
      </c>
      <c r="F6" s="62" t="s">
        <v>8</v>
      </c>
    </row>
    <row r="7" ht="81" customHeight="1" spans="1:6">
      <c r="A7" s="63" t="s">
        <v>9</v>
      </c>
      <c r="B7" s="64"/>
      <c r="C7" s="65" t="e">
        <f>SUM(#REF!)</f>
        <v>#REF!</v>
      </c>
      <c r="D7" s="66"/>
      <c r="E7" s="66">
        <f>SUM(E6:E6)</f>
        <v>886176</v>
      </c>
      <c r="F7" s="67"/>
    </row>
    <row r="8" s="45" customFormat="1" ht="24.95" customHeight="1" spans="1:6">
      <c r="A8" s="68" t="s">
        <v>10</v>
      </c>
      <c r="B8" s="68"/>
      <c r="C8" s="69"/>
      <c r="D8" s="69"/>
      <c r="E8" s="70" t="s">
        <v>11</v>
      </c>
      <c r="F8" s="70"/>
    </row>
    <row r="9" s="45" customFormat="1" ht="24.95" customHeight="1" spans="1:6">
      <c r="A9" s="69" t="str">
        <f>明细表!A9</f>
        <v>编制时间：2020年4月20日</v>
      </c>
      <c r="B9" s="69"/>
      <c r="C9" s="69"/>
      <c r="D9" s="69"/>
      <c r="E9" s="71"/>
      <c r="F9" s="71"/>
    </row>
    <row r="10" ht="13.5" spans="1:6">
      <c r="A10" s="72"/>
      <c r="B10" s="73"/>
      <c r="C10" s="73"/>
      <c r="D10" s="73"/>
      <c r="E10" s="74"/>
      <c r="F10" s="73"/>
    </row>
    <row r="11" ht="13.5" spans="1:6">
      <c r="A11" s="72"/>
      <c r="B11" s="73"/>
      <c r="C11" s="73"/>
      <c r="D11" s="73"/>
      <c r="E11" s="74"/>
      <c r="F11" s="73"/>
    </row>
    <row r="12" ht="13.5" spans="1:6">
      <c r="A12" s="72"/>
      <c r="B12" s="73"/>
      <c r="C12" s="73"/>
      <c r="D12" s="73"/>
      <c r="E12" s="73"/>
      <c r="F12" s="73"/>
    </row>
    <row r="13" ht="13.5" spans="1:6">
      <c r="A13" s="72"/>
      <c r="B13" s="73"/>
      <c r="C13" s="73"/>
      <c r="D13" s="73"/>
      <c r="E13" s="73"/>
      <c r="F13" s="73"/>
    </row>
    <row r="14" ht="43.5" hidden="1" customHeight="1" spans="5:6">
      <c r="E14" s="75" t="str">
        <f>SUBSTITUTE(SUBSTITUTE(IF(VALUE(E7)&lt;0,"负","")&amp;TEXT(TRUNC(ABS(ROUND(VALUE(E7),2))),"[DBNum2]")&amp;"元"&amp;IF(ISERR(FIND(".",ROUND(VALUE(E7),2))),"",TEXT(RIGHT(TRUNC(ROUND(VALUE(E7),2)*10)),"[DBNum2]"))&amp;IF(ISERR(FIND(".0",TEXT(VALUE(E7),"0.00"))),"角","")&amp;IF(LEFT(RIGHT(ROUND(VALUE(E7),2),3))=".",TEXT(RIGHT(ROUND(VALUE(E7),2)),"[DBNum2]")&amp;"分",IF(ROUND(VALUE(E7),2)=0,"","整")),"零元零",""),"零元",)</f>
        <v>捌拾捌万陆仟壹佰柒拾陆元整</v>
      </c>
      <c r="F14" s="75"/>
    </row>
    <row r="18" spans="5:5">
      <c r="E18" s="76"/>
    </row>
  </sheetData>
  <mergeCells count="6">
    <mergeCell ref="A3:F3"/>
    <mergeCell ref="A7:B7"/>
    <mergeCell ref="A8:B8"/>
    <mergeCell ref="E8:F8"/>
    <mergeCell ref="E14:F14"/>
    <mergeCell ref="A1:F2"/>
  </mergeCells>
  <printOptions horizontalCentered="1" verticalCentered="1"/>
  <pageMargins left="0.708333333333333" right="0.708333333333333" top="0.51" bottom="0.747916666666667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N6" sqref="N6"/>
    </sheetView>
  </sheetViews>
  <sheetFormatPr defaultColWidth="9" defaultRowHeight="14.25"/>
  <cols>
    <col min="1" max="1" width="5.625" style="3" customWidth="1"/>
    <col min="2" max="2" width="9.875" style="3" customWidth="1"/>
    <col min="3" max="3" width="10.625" style="3" hidden="1" customWidth="1"/>
    <col min="4" max="4" width="16.875" style="3" customWidth="1"/>
    <col min="5" max="5" width="8.75" style="3" customWidth="1"/>
    <col min="6" max="6" width="15.125" style="3" customWidth="1"/>
    <col min="7" max="7" width="7.25" style="3" customWidth="1"/>
    <col min="8" max="9" width="9.125" style="3" customWidth="1"/>
    <col min="10" max="10" width="9.875" style="3" customWidth="1"/>
    <col min="11" max="11" width="13.375" style="3" customWidth="1"/>
    <col min="12" max="12" width="16.125" style="3" customWidth="1"/>
    <col min="13" max="13" width="15.875" style="3" customWidth="1"/>
    <col min="14" max="14" width="10.375" style="3" customWidth="1"/>
    <col min="15" max="16384" width="9" style="3"/>
  </cols>
  <sheetData>
    <row r="1" ht="24" customHeight="1" spans="1:13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4" customHeight="1" spans="1:1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28"/>
    </row>
    <row r="3" s="1" customFormat="1" ht="22.5" customHeight="1" spans="1:14">
      <c r="A3" s="5" t="s">
        <v>13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"/>
    </row>
    <row r="4" s="2" customFormat="1" ht="22.5" customHeight="1" spans="1:13">
      <c r="A4" s="6" t="s">
        <v>14</v>
      </c>
      <c r="B4" s="6"/>
      <c r="C4" s="6"/>
      <c r="D4" s="6"/>
      <c r="E4" s="7"/>
      <c r="F4" s="7"/>
      <c r="G4" s="7"/>
      <c r="H4" s="7"/>
      <c r="I4" s="7"/>
      <c r="J4" s="7"/>
      <c r="K4" s="6"/>
      <c r="L4" s="29" t="s">
        <v>15</v>
      </c>
      <c r="M4" s="29"/>
    </row>
    <row r="5" s="1" customFormat="1" ht="44.1" customHeight="1" spans="1:13">
      <c r="A5" s="8" t="s">
        <v>1</v>
      </c>
      <c r="B5" s="9" t="s">
        <v>2</v>
      </c>
      <c r="C5" s="10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11" t="s">
        <v>21</v>
      </c>
      <c r="I5" s="9" t="s">
        <v>22</v>
      </c>
      <c r="J5" s="9" t="s">
        <v>23</v>
      </c>
      <c r="K5" s="9" t="s">
        <v>24</v>
      </c>
      <c r="L5" s="9" t="s">
        <v>25</v>
      </c>
      <c r="M5" s="30" t="s">
        <v>6</v>
      </c>
    </row>
    <row r="6" s="1" customFormat="1" ht="90.75" customHeight="1" spans="1:13">
      <c r="A6" s="12">
        <v>1</v>
      </c>
      <c r="B6" s="13" t="s">
        <v>26</v>
      </c>
      <c r="C6" s="14" t="s">
        <v>27</v>
      </c>
      <c r="D6" s="15" t="s">
        <v>28</v>
      </c>
      <c r="E6" s="16" t="s">
        <v>29</v>
      </c>
      <c r="F6" s="16" t="s">
        <v>30</v>
      </c>
      <c r="G6" s="17" t="s">
        <v>31</v>
      </c>
      <c r="H6" s="18" t="s">
        <v>32</v>
      </c>
      <c r="I6" s="31" t="s">
        <v>33</v>
      </c>
      <c r="J6" s="32">
        <v>123.08</v>
      </c>
      <c r="K6" s="33">
        <v>7200</v>
      </c>
      <c r="L6" s="34">
        <f>K6*J6</f>
        <v>886176</v>
      </c>
      <c r="M6" s="35" t="s">
        <v>34</v>
      </c>
    </row>
    <row r="7" s="1" customFormat="1" ht="90.75" customHeight="1" spans="1:13">
      <c r="A7" s="12">
        <v>2</v>
      </c>
      <c r="B7" s="19"/>
      <c r="C7" s="20" t="s">
        <v>27</v>
      </c>
      <c r="D7" s="21"/>
      <c r="E7" s="13" t="s">
        <v>35</v>
      </c>
      <c r="F7" s="13" t="s">
        <v>36</v>
      </c>
      <c r="G7" s="17" t="s">
        <v>31</v>
      </c>
      <c r="H7" s="22"/>
      <c r="I7" s="36" t="s">
        <v>37</v>
      </c>
      <c r="J7" s="37">
        <v>29.61</v>
      </c>
      <c r="K7" s="38" t="s">
        <v>38</v>
      </c>
      <c r="L7" s="39"/>
      <c r="M7" s="40"/>
    </row>
    <row r="8" s="1" customFormat="1" ht="48" customHeight="1" spans="1:14">
      <c r="A8" s="23" t="s">
        <v>39</v>
      </c>
      <c r="B8" s="24"/>
      <c r="C8" s="24"/>
      <c r="D8" s="25"/>
      <c r="E8" s="25"/>
      <c r="F8" s="25"/>
      <c r="G8" s="25"/>
      <c r="H8" s="25"/>
      <c r="I8" s="25"/>
      <c r="J8" s="41"/>
      <c r="K8" s="24"/>
      <c r="L8" s="42">
        <f>SUM(L6:L7)</f>
        <v>886176</v>
      </c>
      <c r="M8" s="43"/>
      <c r="N8" s="44"/>
    </row>
    <row r="9" s="1" customFormat="1" ht="24" customHeight="1" spans="1:13">
      <c r="A9" s="26" t="s">
        <v>40</v>
      </c>
      <c r="B9" s="26"/>
      <c r="C9" s="26"/>
      <c r="D9" s="26"/>
      <c r="E9" s="27"/>
      <c r="F9" s="27"/>
      <c r="G9" s="27"/>
      <c r="H9" s="27"/>
      <c r="I9" s="27"/>
      <c r="J9" s="27"/>
      <c r="K9" s="5" t="s">
        <v>11</v>
      </c>
      <c r="L9" s="5"/>
      <c r="M9" s="5"/>
    </row>
  </sheetData>
  <mergeCells count="11">
    <mergeCell ref="A3:M3"/>
    <mergeCell ref="L4:M4"/>
    <mergeCell ref="A8:B8"/>
    <mergeCell ref="A9:D9"/>
    <mergeCell ref="K9:M9"/>
    <mergeCell ref="B6:B7"/>
    <mergeCell ref="D6:D7"/>
    <mergeCell ref="H6:H7"/>
    <mergeCell ref="L6:L7"/>
    <mergeCell ref="M6:M7"/>
    <mergeCell ref="A1:M2"/>
  </mergeCells>
  <printOptions horizontalCentered="1" verticalCentered="1"/>
  <pageMargins left="0.629861111111111" right="0.472222222222222" top="0.590277777777778" bottom="0.751388888888889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简单</cp:lastModifiedBy>
  <dcterms:created xsi:type="dcterms:W3CDTF">2017-02-15T07:32:00Z</dcterms:created>
  <cp:lastPrinted>2020-04-20T14:28:00Z</cp:lastPrinted>
  <dcterms:modified xsi:type="dcterms:W3CDTF">2020-04-21T01:11:41Z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