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Sheet1!$A$1:$N$31</definedName>
  </definedNames>
  <calcPr calcId="144525"/>
</workbook>
</file>

<file path=xl/sharedStrings.xml><?xml version="1.0" encoding="utf-8"?>
<sst xmlns="http://schemas.openxmlformats.org/spreadsheetml/2006/main" count="49">
  <si>
    <t>固定资产—房屋建筑物评估明细表</t>
  </si>
  <si>
    <t>评估基准日：2020年5月11日</t>
  </si>
  <si>
    <t>资产占有方单位名称：陕西省世纪永基实业有限公司</t>
  </si>
  <si>
    <t>序号</t>
  </si>
  <si>
    <t>房屋产权证号</t>
  </si>
  <si>
    <t>位置</t>
  </si>
  <si>
    <t>单元</t>
  </si>
  <si>
    <t>房间</t>
  </si>
  <si>
    <t>建成年份</t>
  </si>
  <si>
    <t>面积</t>
  </si>
  <si>
    <t>总层数</t>
  </si>
  <si>
    <t>所在  层数</t>
  </si>
  <si>
    <t>结构</t>
  </si>
  <si>
    <t>评估方法</t>
  </si>
  <si>
    <t>评估值</t>
  </si>
  <si>
    <t>备注</t>
  </si>
  <si>
    <t>评估单价</t>
  </si>
  <si>
    <t>评估净值</t>
  </si>
  <si>
    <t>陕（2018）城固县不动产权第0001104号</t>
  </si>
  <si>
    <t>城固县柳林镇崔家山村劲松路与孟五路交汇处东方明珠7号楼</t>
  </si>
  <si>
    <t>一单元</t>
  </si>
  <si>
    <t>混合结构</t>
  </si>
  <si>
    <t>市场比较法</t>
  </si>
  <si>
    <t>陕（2018）城固县不动产权第0001098号</t>
  </si>
  <si>
    <t>陕（2018）城固县不动产权第0001044号</t>
  </si>
  <si>
    <t>陕（2018）城固县不动产权第0001043号</t>
  </si>
  <si>
    <t>二单元</t>
  </si>
  <si>
    <t>陕（2018）城固县不动产权第0001051号</t>
  </si>
  <si>
    <t>陕（2018）城固县不动产权第0001073号</t>
  </si>
  <si>
    <t>陕（2018）城固县不动产权第0001040号</t>
  </si>
  <si>
    <t>三单元</t>
  </si>
  <si>
    <t>陕（2018）城固县不动产权第0001064号</t>
  </si>
  <si>
    <t>陕（2018）城固县不动产权第0001074号</t>
  </si>
  <si>
    <t>陕（2018）城固县不动产权第0001082号</t>
  </si>
  <si>
    <t>陕（2018）城固县不动产权第0001084号</t>
  </si>
  <si>
    <t>四单元</t>
  </si>
  <si>
    <t>陕（2018）城固县不动产权第0001110号</t>
  </si>
  <si>
    <t>五单元</t>
  </si>
  <si>
    <t>陕（2018）城固县不动产权第0001053号</t>
  </si>
  <si>
    <t>陕（2018）城固县不动产权第0001062号</t>
  </si>
  <si>
    <t>六单元</t>
  </si>
  <si>
    <t>陕（2018）城固县不动产权第0001079号</t>
  </si>
  <si>
    <t>陕（2018）城固县不动产权第0001054号</t>
  </si>
  <si>
    <t>陕（2018）城固县不动产权第0001056号</t>
  </si>
  <si>
    <t>陕（2018）城固县不动产权第0001048号</t>
  </si>
  <si>
    <t>陕（2018）城固县不动产权第0001095号</t>
  </si>
  <si>
    <t>七单元</t>
  </si>
  <si>
    <t>陕（2018）城固县不动产权第0001093号</t>
  </si>
  <si>
    <r>
      <t>合</t>
    </r>
    <r>
      <rPr>
        <sz val="10"/>
        <rFont val="宋体"/>
        <charset val="134"/>
      </rPr>
      <t xml:space="preserve">     </t>
    </r>
    <r>
      <rPr>
        <sz val="9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</si>
</sst>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yyyy&quot;年&quot;m&quot;月&quot;;@"/>
    <numFmt numFmtId="178" formatCode="0000"/>
    <numFmt numFmtId="179" formatCode="#,##0.00_ "/>
    <numFmt numFmtId="180" formatCode="yy/m/d;@"/>
    <numFmt numFmtId="181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Times New Roman"/>
      <family val="1"/>
      <charset val="0"/>
    </font>
    <font>
      <sz val="10"/>
      <name val="SimSun-ExtB"/>
      <family val="3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178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181" fontId="1" fillId="0" borderId="2" xfId="0" applyNumberFormat="1" applyFont="1" applyFill="1" applyBorder="1" applyAlignment="1">
      <alignment horizontal="left" vertical="center" shrinkToFit="1"/>
    </xf>
    <xf numFmtId="177" fontId="4" fillId="0" borderId="2" xfId="49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shrinkToFit="1"/>
    </xf>
    <xf numFmtId="181" fontId="1" fillId="0" borderId="2" xfId="0" applyNumberFormat="1" applyFont="1" applyFill="1" applyBorder="1" applyAlignment="1">
      <alignment horizontal="left" vertical="center" shrinkToFit="1"/>
    </xf>
    <xf numFmtId="178" fontId="5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4" fontId="1" fillId="0" borderId="2" xfId="0" applyNumberFormat="1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8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固定资产、低耗品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pc\Documents\Tencent Files\903608433\FileRecv\&#22025;&#26408;2\&#22025;&#26408;&#28165;&#20135;&#26680;&#3616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0&#24180;\&#36164;&#20135;&#35780;&#20272;&#65288;&#21496;&#27861;&#37492;&#23450;&#65289;\20-08#&#19996;&#26041;&#26126;&#29664;\2020&#24180;\&#36164;&#20135;&#35780;&#20272;&#65288;&#21496;&#27861;&#37492;&#23450;&#65289;\20-07#&#27743;&#21335;&#33275;&#21697;\&#23478;&#30005;&#20855;&#35780;&#2027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资产负债表"/>
      <sheetName val="审定后的资产负债表核对"/>
      <sheetName val="封面"/>
      <sheetName val="填表说明"/>
      <sheetName val="索引页"/>
      <sheetName val="货币资金-现金"/>
      <sheetName val="银行存款"/>
      <sheetName val="应收账款"/>
      <sheetName val="存放联行款项(2-1-5)"/>
      <sheetName val="拆放同业(2-1-6)"/>
      <sheetName val="拆放金融性公司(2-1-7)"/>
      <sheetName val="买入返售资产(2-1-8)"/>
      <sheetName val="其他应收款(1-1-5)"/>
      <sheetName val="存货"/>
      <sheetName val="待处理抵债资产(2-1-6)"/>
      <sheetName val="待处理流动资产净损失(2-1-9) "/>
      <sheetName val="固定资产汇总(1-1-7)"/>
      <sheetName val="固定资产—房屋建筑物(1-1-7-1) "/>
      <sheetName val="固定资产—机器设备(1-1-7-5)  "/>
      <sheetName val="待处理固定资产净损失(2-2-9)"/>
      <sheetName val="无形资产"/>
      <sheetName val="短期借款"/>
      <sheetName val="向中央银行借款(2-4-3)"/>
      <sheetName val="同业存放款项(2-4-5)"/>
      <sheetName val="联行存放款项(2-4-7)"/>
      <sheetName val="同业拆入(2-4-8)"/>
      <sheetName val="卖出回购资产款(2-4-9)"/>
      <sheetName val="金融性公司拆入(2-4-10)"/>
      <sheetName val="其他应付款(1-2-4)"/>
      <sheetName val="应付福利费(1-2-5)"/>
      <sheetName val="应付工资"/>
      <sheetName val="应付福利费(2-4-7)"/>
      <sheetName val="长期借款"/>
      <sheetName val="应交税费"/>
      <sheetName val="实收资本"/>
      <sheetName val="资本公积"/>
      <sheetName val="未分配利润"/>
      <sheetName val="长期存款(2-5-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"/>
      <sheetName val="房屋"/>
    </sheetNames>
    <sheetDataSet>
      <sheetData sheetId="0" refreshError="1">
        <row r="3">
          <cell r="O3" t="str">
            <v>金额单位：人民币元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22"/>
  <sheetViews>
    <sheetView tabSelected="1" view="pageBreakPreview" zoomScaleNormal="100" zoomScaleSheetLayoutView="100" workbookViewId="0">
      <selection activeCell="P3" sqref="P3"/>
    </sheetView>
  </sheetViews>
  <sheetFormatPr defaultColWidth="9" defaultRowHeight="12"/>
  <cols>
    <col min="1" max="1" width="3.5" style="4" customWidth="1"/>
    <col min="2" max="2" width="18" style="4" customWidth="1"/>
    <col min="3" max="3" width="18.75" style="5" customWidth="1"/>
    <col min="4" max="4" width="6.375" style="5" customWidth="1"/>
    <col min="5" max="5" width="6.375" style="6" customWidth="1"/>
    <col min="6" max="6" width="10.375" style="7" customWidth="1"/>
    <col min="7" max="7" width="6" style="8" customWidth="1"/>
    <col min="8" max="8" width="5.625" style="9" customWidth="1"/>
    <col min="9" max="9" width="5.375" style="9" customWidth="1"/>
    <col min="10" max="10" width="9.75" style="10" customWidth="1"/>
    <col min="11" max="11" width="10" style="10" customWidth="1"/>
    <col min="12" max="12" width="8" style="11" customWidth="1"/>
    <col min="13" max="13" width="9.75" style="11" customWidth="1"/>
    <col min="14" max="14" width="9.375" style="1" customWidth="1"/>
    <col min="15" max="15" width="5" style="1" customWidth="1"/>
    <col min="16" max="16" width="11.125" style="12" customWidth="1"/>
    <col min="17" max="17" width="5.25" style="1" customWidth="1"/>
    <col min="18" max="18" width="13.75" style="1" customWidth="1"/>
    <col min="19" max="16384" width="9" style="1"/>
  </cols>
  <sheetData>
    <row r="1" s="1" customFormat="1" ht="33" customHeight="1" spans="1:16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49"/>
      <c r="K1" s="49"/>
      <c r="L1" s="13"/>
      <c r="M1" s="13"/>
      <c r="N1" s="13"/>
      <c r="P1" s="12"/>
    </row>
    <row r="2" s="2" customFormat="1" ht="14" customHeight="1" spans="1:16">
      <c r="A2" s="15" t="s">
        <v>1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P2" s="50"/>
    </row>
    <row r="3" s="2" customFormat="1" ht="15" customHeight="1" spans="1:16">
      <c r="A3" s="17" t="s">
        <v>2</v>
      </c>
      <c r="B3" s="17"/>
      <c r="C3" s="18"/>
      <c r="D3" s="18"/>
      <c r="E3" s="19"/>
      <c r="F3" s="20"/>
      <c r="G3" s="21"/>
      <c r="H3" s="22"/>
      <c r="I3" s="22"/>
      <c r="J3" s="51"/>
      <c r="K3" s="52"/>
      <c r="L3" s="53"/>
      <c r="M3" s="53"/>
      <c r="N3" s="54" t="str">
        <f>[2]固定资产!O3</f>
        <v>金额单位：人民币元</v>
      </c>
      <c r="P3" s="50"/>
    </row>
    <row r="4" s="3" customFormat="1" ht="14" customHeight="1" spans="1:16">
      <c r="A4" s="23" t="s">
        <v>3</v>
      </c>
      <c r="B4" s="24" t="s">
        <v>4</v>
      </c>
      <c r="C4" s="25" t="s">
        <v>5</v>
      </c>
      <c r="D4" s="26" t="s">
        <v>6</v>
      </c>
      <c r="E4" s="26" t="s">
        <v>7</v>
      </c>
      <c r="F4" s="27" t="s">
        <v>8</v>
      </c>
      <c r="G4" s="28" t="s">
        <v>9</v>
      </c>
      <c r="H4" s="29" t="s">
        <v>10</v>
      </c>
      <c r="I4" s="42" t="s">
        <v>11</v>
      </c>
      <c r="J4" s="25" t="s">
        <v>12</v>
      </c>
      <c r="K4" s="42" t="s">
        <v>13</v>
      </c>
      <c r="L4" s="55" t="s">
        <v>14</v>
      </c>
      <c r="M4" s="55"/>
      <c r="N4" s="56" t="s">
        <v>15</v>
      </c>
      <c r="P4" s="50"/>
    </row>
    <row r="5" s="3" customFormat="1" ht="14" customHeight="1" spans="1:16">
      <c r="A5" s="23"/>
      <c r="B5" s="24"/>
      <c r="C5" s="25"/>
      <c r="D5" s="30"/>
      <c r="E5" s="30"/>
      <c r="F5" s="27"/>
      <c r="G5" s="28"/>
      <c r="H5" s="29"/>
      <c r="I5" s="42"/>
      <c r="J5" s="25"/>
      <c r="K5" s="42"/>
      <c r="L5" s="57" t="s">
        <v>16</v>
      </c>
      <c r="M5" s="57" t="s">
        <v>17</v>
      </c>
      <c r="N5" s="56"/>
      <c r="P5" s="50"/>
    </row>
    <row r="6" s="3" customFormat="1" ht="38" customHeight="1" spans="1:18">
      <c r="A6" s="31">
        <v>1</v>
      </c>
      <c r="B6" s="31" t="s">
        <v>18</v>
      </c>
      <c r="C6" s="31" t="s">
        <v>19</v>
      </c>
      <c r="D6" s="31" t="s">
        <v>20</v>
      </c>
      <c r="E6" s="32">
        <v>501</v>
      </c>
      <c r="F6" s="33">
        <v>43191</v>
      </c>
      <c r="G6" s="34">
        <v>140.52</v>
      </c>
      <c r="H6" s="34">
        <v>6</v>
      </c>
      <c r="I6" s="34">
        <v>5</v>
      </c>
      <c r="J6" s="58" t="s">
        <v>21</v>
      </c>
      <c r="K6" s="58" t="s">
        <v>22</v>
      </c>
      <c r="L6" s="59">
        <v>2762</v>
      </c>
      <c r="M6" s="59">
        <f t="shared" ref="M6:M25" si="0">ROUND(G6*L6,-2)</f>
        <v>388100</v>
      </c>
      <c r="N6" s="60"/>
      <c r="P6" s="61"/>
      <c r="R6" s="66"/>
    </row>
    <row r="7" s="3" customFormat="1" ht="38" customHeight="1" spans="1:18">
      <c r="A7" s="31">
        <v>2</v>
      </c>
      <c r="B7" s="31" t="s">
        <v>23</v>
      </c>
      <c r="C7" s="31" t="s">
        <v>19</v>
      </c>
      <c r="D7" s="35" t="s">
        <v>20</v>
      </c>
      <c r="E7" s="32">
        <v>502</v>
      </c>
      <c r="F7" s="36">
        <v>43191</v>
      </c>
      <c r="G7" s="34">
        <v>140.52</v>
      </c>
      <c r="H7" s="34">
        <v>6</v>
      </c>
      <c r="I7" s="34">
        <v>5</v>
      </c>
      <c r="J7" s="58" t="s">
        <v>21</v>
      </c>
      <c r="K7" s="58" t="s">
        <v>22</v>
      </c>
      <c r="L7" s="59">
        <f>ROUND(L6*1,0)</f>
        <v>2762</v>
      </c>
      <c r="M7" s="59">
        <f t="shared" si="0"/>
        <v>388100</v>
      </c>
      <c r="N7" s="60"/>
      <c r="P7" s="61"/>
      <c r="R7" s="66"/>
    </row>
    <row r="8" s="3" customFormat="1" ht="38" customHeight="1" spans="1:18">
      <c r="A8" s="31">
        <v>3</v>
      </c>
      <c r="B8" s="31" t="s">
        <v>24</v>
      </c>
      <c r="C8" s="31" t="s">
        <v>19</v>
      </c>
      <c r="D8" s="35" t="s">
        <v>20</v>
      </c>
      <c r="E8" s="32">
        <v>402</v>
      </c>
      <c r="F8" s="36">
        <v>43191</v>
      </c>
      <c r="G8" s="34">
        <v>140.52</v>
      </c>
      <c r="H8" s="34">
        <v>6</v>
      </c>
      <c r="I8" s="34">
        <v>4</v>
      </c>
      <c r="J8" s="58" t="s">
        <v>21</v>
      </c>
      <c r="K8" s="58" t="s">
        <v>22</v>
      </c>
      <c r="L8" s="59">
        <f>ROUND(L6*1.02,0)</f>
        <v>2817</v>
      </c>
      <c r="M8" s="59">
        <f t="shared" si="0"/>
        <v>395800</v>
      </c>
      <c r="N8" s="60"/>
      <c r="P8" s="61"/>
      <c r="R8" s="66"/>
    </row>
    <row r="9" s="3" customFormat="1" ht="38" customHeight="1" spans="1:18">
      <c r="A9" s="31">
        <v>4</v>
      </c>
      <c r="B9" s="31" t="s">
        <v>25</v>
      </c>
      <c r="C9" s="31" t="s">
        <v>19</v>
      </c>
      <c r="D9" s="35" t="s">
        <v>26</v>
      </c>
      <c r="E9" s="32">
        <v>603</v>
      </c>
      <c r="F9" s="36">
        <v>43191</v>
      </c>
      <c r="G9" s="34">
        <v>95.8</v>
      </c>
      <c r="H9" s="34">
        <v>6</v>
      </c>
      <c r="I9" s="34">
        <v>6</v>
      </c>
      <c r="J9" s="58" t="s">
        <v>21</v>
      </c>
      <c r="K9" s="58" t="s">
        <v>22</v>
      </c>
      <c r="L9" s="59">
        <f t="shared" ref="L9:L13" si="1">ROUND(L6*0.95,0)</f>
        <v>2624</v>
      </c>
      <c r="M9" s="59">
        <f t="shared" si="0"/>
        <v>251400</v>
      </c>
      <c r="N9" s="56"/>
      <c r="P9" s="61"/>
      <c r="R9" s="66"/>
    </row>
    <row r="10" s="3" customFormat="1" ht="38" customHeight="1" spans="1:18">
      <c r="A10" s="31">
        <v>5</v>
      </c>
      <c r="B10" s="31" t="s">
        <v>27</v>
      </c>
      <c r="C10" s="31" t="s">
        <v>19</v>
      </c>
      <c r="D10" s="35" t="s">
        <v>26</v>
      </c>
      <c r="E10" s="37">
        <v>604</v>
      </c>
      <c r="F10" s="33">
        <v>43191</v>
      </c>
      <c r="G10" s="34">
        <v>95.8</v>
      </c>
      <c r="H10" s="34">
        <v>6</v>
      </c>
      <c r="I10" s="34">
        <v>6</v>
      </c>
      <c r="J10" s="58" t="s">
        <v>21</v>
      </c>
      <c r="K10" s="58" t="s">
        <v>22</v>
      </c>
      <c r="L10" s="59">
        <f t="shared" si="1"/>
        <v>2624</v>
      </c>
      <c r="M10" s="59">
        <f t="shared" si="0"/>
        <v>251400</v>
      </c>
      <c r="N10" s="56"/>
      <c r="P10" s="61"/>
      <c r="R10" s="66"/>
    </row>
    <row r="11" s="3" customFormat="1" ht="38" customHeight="1" spans="1:18">
      <c r="A11" s="31">
        <v>6</v>
      </c>
      <c r="B11" s="31" t="s">
        <v>28</v>
      </c>
      <c r="C11" s="31" t="s">
        <v>19</v>
      </c>
      <c r="D11" s="38" t="s">
        <v>26</v>
      </c>
      <c r="E11" s="39">
        <v>504</v>
      </c>
      <c r="F11" s="40">
        <v>43191</v>
      </c>
      <c r="G11" s="34">
        <v>95.8</v>
      </c>
      <c r="H11" s="34">
        <v>6</v>
      </c>
      <c r="I11" s="34">
        <v>5</v>
      </c>
      <c r="J11" s="58" t="s">
        <v>21</v>
      </c>
      <c r="K11" s="58" t="s">
        <v>22</v>
      </c>
      <c r="L11" s="59">
        <f>ROUND(L6*1,0)</f>
        <v>2762</v>
      </c>
      <c r="M11" s="59">
        <f t="shared" si="0"/>
        <v>264600</v>
      </c>
      <c r="N11" s="56"/>
      <c r="P11" s="61"/>
      <c r="R11" s="66"/>
    </row>
    <row r="12" s="3" customFormat="1" ht="38" customHeight="1" spans="1:18">
      <c r="A12" s="31">
        <v>7</v>
      </c>
      <c r="B12" s="31" t="s">
        <v>29</v>
      </c>
      <c r="C12" s="31" t="s">
        <v>19</v>
      </c>
      <c r="D12" s="38" t="s">
        <v>30</v>
      </c>
      <c r="E12" s="39">
        <v>605</v>
      </c>
      <c r="F12" s="40">
        <v>43191</v>
      </c>
      <c r="G12" s="34">
        <v>95.8</v>
      </c>
      <c r="H12" s="34">
        <v>6</v>
      </c>
      <c r="I12" s="34">
        <v>6</v>
      </c>
      <c r="J12" s="58" t="s">
        <v>21</v>
      </c>
      <c r="K12" s="58" t="s">
        <v>22</v>
      </c>
      <c r="L12" s="59">
        <f>ROUND(L6*0.95,0)</f>
        <v>2624</v>
      </c>
      <c r="M12" s="59">
        <f t="shared" si="0"/>
        <v>251400</v>
      </c>
      <c r="N12" s="56"/>
      <c r="P12" s="61"/>
      <c r="R12" s="66"/>
    </row>
    <row r="13" s="3" customFormat="1" ht="38" customHeight="1" spans="1:18">
      <c r="A13" s="31">
        <v>8</v>
      </c>
      <c r="B13" s="31" t="s">
        <v>31</v>
      </c>
      <c r="C13" s="31" t="s">
        <v>19</v>
      </c>
      <c r="D13" s="38" t="s">
        <v>30</v>
      </c>
      <c r="E13" s="39">
        <v>606</v>
      </c>
      <c r="F13" s="40">
        <v>43191</v>
      </c>
      <c r="G13" s="34">
        <v>95.8</v>
      </c>
      <c r="H13" s="34">
        <v>6</v>
      </c>
      <c r="I13" s="34">
        <v>6</v>
      </c>
      <c r="J13" s="58" t="s">
        <v>21</v>
      </c>
      <c r="K13" s="58" t="s">
        <v>22</v>
      </c>
      <c r="L13" s="59">
        <f t="shared" si="1"/>
        <v>2493</v>
      </c>
      <c r="M13" s="59">
        <f t="shared" si="0"/>
        <v>238800</v>
      </c>
      <c r="N13" s="56"/>
      <c r="P13" s="61"/>
      <c r="R13" s="66"/>
    </row>
    <row r="14" s="3" customFormat="1" ht="38" customHeight="1" spans="1:18">
      <c r="A14" s="31">
        <v>9</v>
      </c>
      <c r="B14" s="31" t="s">
        <v>32</v>
      </c>
      <c r="C14" s="31" t="s">
        <v>19</v>
      </c>
      <c r="D14" s="38" t="s">
        <v>30</v>
      </c>
      <c r="E14" s="39">
        <v>505</v>
      </c>
      <c r="F14" s="40">
        <v>43191</v>
      </c>
      <c r="G14" s="34">
        <v>95.8</v>
      </c>
      <c r="H14" s="34">
        <v>6</v>
      </c>
      <c r="I14" s="34">
        <v>5</v>
      </c>
      <c r="J14" s="58" t="s">
        <v>21</v>
      </c>
      <c r="K14" s="58" t="s">
        <v>22</v>
      </c>
      <c r="L14" s="59">
        <f>ROUND(L6*1,0)</f>
        <v>2762</v>
      </c>
      <c r="M14" s="59">
        <f t="shared" si="0"/>
        <v>264600</v>
      </c>
      <c r="N14" s="56"/>
      <c r="P14" s="61"/>
      <c r="R14" s="66"/>
    </row>
    <row r="15" s="3" customFormat="1" ht="38" customHeight="1" spans="1:18">
      <c r="A15" s="31">
        <v>10</v>
      </c>
      <c r="B15" s="31" t="s">
        <v>33</v>
      </c>
      <c r="C15" s="31" t="s">
        <v>19</v>
      </c>
      <c r="D15" s="38" t="s">
        <v>30</v>
      </c>
      <c r="E15" s="39">
        <v>506</v>
      </c>
      <c r="F15" s="40">
        <v>43191</v>
      </c>
      <c r="G15" s="34">
        <v>95.8</v>
      </c>
      <c r="H15" s="34">
        <v>6</v>
      </c>
      <c r="I15" s="34">
        <v>5</v>
      </c>
      <c r="J15" s="58" t="s">
        <v>21</v>
      </c>
      <c r="K15" s="58" t="s">
        <v>22</v>
      </c>
      <c r="L15" s="59">
        <f>ROUND(L6*1,0)</f>
        <v>2762</v>
      </c>
      <c r="M15" s="59">
        <f t="shared" si="0"/>
        <v>264600</v>
      </c>
      <c r="N15" s="56"/>
      <c r="P15" s="61"/>
      <c r="R15" s="66"/>
    </row>
    <row r="16" s="3" customFormat="1" ht="38" customHeight="1" spans="1:18">
      <c r="A16" s="31">
        <v>11</v>
      </c>
      <c r="B16" s="31" t="s">
        <v>34</v>
      </c>
      <c r="C16" s="31" t="s">
        <v>19</v>
      </c>
      <c r="D16" s="24" t="s">
        <v>35</v>
      </c>
      <c r="E16" s="41">
        <v>508</v>
      </c>
      <c r="F16" s="40">
        <v>43191</v>
      </c>
      <c r="G16" s="34">
        <v>95.8</v>
      </c>
      <c r="H16" s="34">
        <v>6</v>
      </c>
      <c r="I16" s="34">
        <v>5</v>
      </c>
      <c r="J16" s="58" t="s">
        <v>21</v>
      </c>
      <c r="K16" s="58" t="s">
        <v>22</v>
      </c>
      <c r="L16" s="59">
        <f>ROUND(L6*1,0)</f>
        <v>2762</v>
      </c>
      <c r="M16" s="59">
        <f t="shared" si="0"/>
        <v>264600</v>
      </c>
      <c r="N16" s="56"/>
      <c r="P16" s="61"/>
      <c r="R16" s="66"/>
    </row>
    <row r="17" s="3" customFormat="1" ht="38" customHeight="1" spans="1:18">
      <c r="A17" s="31">
        <v>12</v>
      </c>
      <c r="B17" s="31" t="s">
        <v>36</v>
      </c>
      <c r="C17" s="31" t="s">
        <v>19</v>
      </c>
      <c r="D17" s="38" t="s">
        <v>37</v>
      </c>
      <c r="E17" s="39">
        <v>509</v>
      </c>
      <c r="F17" s="40">
        <v>43191</v>
      </c>
      <c r="G17" s="34">
        <v>95.8</v>
      </c>
      <c r="H17" s="34">
        <v>6</v>
      </c>
      <c r="I17" s="34">
        <v>5</v>
      </c>
      <c r="J17" s="58" t="s">
        <v>21</v>
      </c>
      <c r="K17" s="58" t="s">
        <v>22</v>
      </c>
      <c r="L17" s="59">
        <f>ROUND(L6*1,0)</f>
        <v>2762</v>
      </c>
      <c r="M17" s="59">
        <f t="shared" si="0"/>
        <v>264600</v>
      </c>
      <c r="N17" s="56"/>
      <c r="P17" s="61"/>
      <c r="R17" s="66"/>
    </row>
    <row r="18" s="3" customFormat="1" ht="38" customHeight="1" spans="1:18">
      <c r="A18" s="31">
        <v>13</v>
      </c>
      <c r="B18" s="31" t="s">
        <v>38</v>
      </c>
      <c r="C18" s="31" t="s">
        <v>19</v>
      </c>
      <c r="D18" s="38" t="s">
        <v>37</v>
      </c>
      <c r="E18" s="39">
        <v>510</v>
      </c>
      <c r="F18" s="40">
        <v>43191</v>
      </c>
      <c r="G18" s="34">
        <v>95.8</v>
      </c>
      <c r="H18" s="34">
        <v>6</v>
      </c>
      <c r="I18" s="34">
        <v>5</v>
      </c>
      <c r="J18" s="58" t="s">
        <v>21</v>
      </c>
      <c r="K18" s="58" t="s">
        <v>22</v>
      </c>
      <c r="L18" s="59">
        <f>ROUND(L6*1,0)</f>
        <v>2762</v>
      </c>
      <c r="M18" s="59">
        <f t="shared" si="0"/>
        <v>264600</v>
      </c>
      <c r="N18" s="56"/>
      <c r="P18" s="61"/>
      <c r="R18" s="66"/>
    </row>
    <row r="19" s="3" customFormat="1" ht="38" customHeight="1" spans="1:18">
      <c r="A19" s="31">
        <v>14</v>
      </c>
      <c r="B19" s="31" t="s">
        <v>39</v>
      </c>
      <c r="C19" s="31" t="s">
        <v>19</v>
      </c>
      <c r="D19" s="38" t="s">
        <v>40</v>
      </c>
      <c r="E19" s="39">
        <v>611</v>
      </c>
      <c r="F19" s="40">
        <v>43191</v>
      </c>
      <c r="G19" s="34">
        <v>95.8</v>
      </c>
      <c r="H19" s="34">
        <v>6</v>
      </c>
      <c r="I19" s="34">
        <v>6</v>
      </c>
      <c r="J19" s="58" t="s">
        <v>21</v>
      </c>
      <c r="K19" s="58" t="s">
        <v>22</v>
      </c>
      <c r="L19" s="59">
        <f>ROUND(L6*0.95,0)</f>
        <v>2624</v>
      </c>
      <c r="M19" s="59">
        <f t="shared" si="0"/>
        <v>251400</v>
      </c>
      <c r="N19" s="56"/>
      <c r="P19" s="61"/>
      <c r="R19" s="66"/>
    </row>
    <row r="20" s="3" customFormat="1" ht="38" customHeight="1" spans="1:18">
      <c r="A20" s="31">
        <v>15</v>
      </c>
      <c r="B20" s="31" t="s">
        <v>41</v>
      </c>
      <c r="C20" s="31" t="s">
        <v>19</v>
      </c>
      <c r="D20" s="38" t="s">
        <v>40</v>
      </c>
      <c r="E20" s="39">
        <v>612</v>
      </c>
      <c r="F20" s="40">
        <v>43191</v>
      </c>
      <c r="G20" s="34">
        <v>95.8</v>
      </c>
      <c r="H20" s="34">
        <v>6</v>
      </c>
      <c r="I20" s="34">
        <v>6</v>
      </c>
      <c r="J20" s="58" t="s">
        <v>21</v>
      </c>
      <c r="K20" s="58" t="s">
        <v>22</v>
      </c>
      <c r="L20" s="59">
        <f>ROUND(L6*0.95,0)</f>
        <v>2624</v>
      </c>
      <c r="M20" s="59">
        <f t="shared" si="0"/>
        <v>251400</v>
      </c>
      <c r="N20" s="56"/>
      <c r="P20" s="61"/>
      <c r="R20" s="66"/>
    </row>
    <row r="21" s="3" customFormat="1" ht="38" customHeight="1" spans="1:18">
      <c r="A21" s="31">
        <v>16</v>
      </c>
      <c r="B21" s="31" t="s">
        <v>42</v>
      </c>
      <c r="C21" s="31" t="s">
        <v>19</v>
      </c>
      <c r="D21" s="38" t="s">
        <v>40</v>
      </c>
      <c r="E21" s="39">
        <v>511</v>
      </c>
      <c r="F21" s="40">
        <v>43191</v>
      </c>
      <c r="G21" s="34">
        <v>95.8</v>
      </c>
      <c r="H21" s="34">
        <v>6</v>
      </c>
      <c r="I21" s="34">
        <v>5</v>
      </c>
      <c r="J21" s="58" t="s">
        <v>21</v>
      </c>
      <c r="K21" s="58" t="s">
        <v>22</v>
      </c>
      <c r="L21" s="59">
        <f>ROUND(L6*1,0)</f>
        <v>2762</v>
      </c>
      <c r="M21" s="59">
        <f t="shared" si="0"/>
        <v>264600</v>
      </c>
      <c r="N21" s="56"/>
      <c r="P21" s="61"/>
      <c r="R21" s="66"/>
    </row>
    <row r="22" s="3" customFormat="1" ht="38" customHeight="1" spans="1:18">
      <c r="A22" s="31">
        <v>17</v>
      </c>
      <c r="B22" s="31" t="s">
        <v>43</v>
      </c>
      <c r="C22" s="31" t="s">
        <v>19</v>
      </c>
      <c r="D22" s="38" t="s">
        <v>40</v>
      </c>
      <c r="E22" s="39">
        <v>512</v>
      </c>
      <c r="F22" s="40">
        <v>43191</v>
      </c>
      <c r="G22" s="34">
        <v>95.8</v>
      </c>
      <c r="H22" s="34">
        <v>6</v>
      </c>
      <c r="I22" s="34">
        <v>5</v>
      </c>
      <c r="J22" s="58" t="s">
        <v>21</v>
      </c>
      <c r="K22" s="58" t="s">
        <v>22</v>
      </c>
      <c r="L22" s="59">
        <f>ROUND(L6*1,0)</f>
        <v>2762</v>
      </c>
      <c r="M22" s="59">
        <f t="shared" si="0"/>
        <v>264600</v>
      </c>
      <c r="N22" s="56"/>
      <c r="P22" s="61"/>
      <c r="R22" s="66"/>
    </row>
    <row r="23" s="3" customFormat="1" ht="38" customHeight="1" spans="1:18">
      <c r="A23" s="31">
        <v>18</v>
      </c>
      <c r="B23" s="31" t="s">
        <v>44</v>
      </c>
      <c r="C23" s="31" t="s">
        <v>19</v>
      </c>
      <c r="D23" s="38" t="s">
        <v>40</v>
      </c>
      <c r="E23" s="39">
        <v>412</v>
      </c>
      <c r="F23" s="40">
        <v>43191</v>
      </c>
      <c r="G23" s="34">
        <v>95.8</v>
      </c>
      <c r="H23" s="34">
        <v>6</v>
      </c>
      <c r="I23" s="34">
        <v>4</v>
      </c>
      <c r="J23" s="58" t="s">
        <v>21</v>
      </c>
      <c r="K23" s="58" t="s">
        <v>22</v>
      </c>
      <c r="L23" s="59">
        <f>L8</f>
        <v>2817</v>
      </c>
      <c r="M23" s="59">
        <f t="shared" si="0"/>
        <v>269900</v>
      </c>
      <c r="N23" s="56"/>
      <c r="P23" s="61"/>
      <c r="R23" s="66"/>
    </row>
    <row r="24" s="3" customFormat="1" ht="38" customHeight="1" spans="1:18">
      <c r="A24" s="31">
        <v>19</v>
      </c>
      <c r="B24" s="31" t="s">
        <v>45</v>
      </c>
      <c r="C24" s="31" t="s">
        <v>19</v>
      </c>
      <c r="D24" s="38" t="s">
        <v>46</v>
      </c>
      <c r="E24" s="39">
        <v>514</v>
      </c>
      <c r="F24" s="40">
        <v>43191</v>
      </c>
      <c r="G24" s="34">
        <v>142.8</v>
      </c>
      <c r="H24" s="34">
        <v>6</v>
      </c>
      <c r="I24" s="34">
        <v>5</v>
      </c>
      <c r="J24" s="58" t="s">
        <v>21</v>
      </c>
      <c r="K24" s="58" t="s">
        <v>22</v>
      </c>
      <c r="L24" s="59">
        <f>ROUND(L6*1,0)</f>
        <v>2762</v>
      </c>
      <c r="M24" s="59">
        <f t="shared" si="0"/>
        <v>394400</v>
      </c>
      <c r="N24" s="56"/>
      <c r="P24" s="61"/>
      <c r="R24" s="66"/>
    </row>
    <row r="25" s="3" customFormat="1" ht="38" customHeight="1" spans="1:18">
      <c r="A25" s="42">
        <v>20</v>
      </c>
      <c r="B25" s="31" t="s">
        <v>47</v>
      </c>
      <c r="C25" s="31" t="s">
        <v>19</v>
      </c>
      <c r="D25" s="38" t="s">
        <v>46</v>
      </c>
      <c r="E25" s="39">
        <v>313</v>
      </c>
      <c r="F25" s="40">
        <v>43191</v>
      </c>
      <c r="G25" s="34">
        <v>95.8</v>
      </c>
      <c r="H25" s="34">
        <v>6</v>
      </c>
      <c r="I25" s="34">
        <v>3</v>
      </c>
      <c r="J25" s="58" t="s">
        <v>21</v>
      </c>
      <c r="K25" s="58" t="s">
        <v>22</v>
      </c>
      <c r="L25" s="59">
        <f>ROUND(L6*1.05,0)</f>
        <v>2900</v>
      </c>
      <c r="M25" s="59">
        <f t="shared" si="0"/>
        <v>277800</v>
      </c>
      <c r="N25" s="56"/>
      <c r="P25" s="61"/>
      <c r="R25" s="67"/>
    </row>
    <row r="26" s="1" customFormat="1" ht="28" customHeight="1" spans="1:20">
      <c r="A26" s="43" t="s">
        <v>48</v>
      </c>
      <c r="B26" s="43"/>
      <c r="C26" s="43"/>
      <c r="D26" s="43"/>
      <c r="E26" s="43"/>
      <c r="F26" s="43"/>
      <c r="G26" s="34">
        <f>SUM(G6:G25)</f>
        <v>2097.16</v>
      </c>
      <c r="H26" s="44"/>
      <c r="I26" s="44"/>
      <c r="J26" s="62"/>
      <c r="K26" s="62"/>
      <c r="L26" s="59"/>
      <c r="M26" s="59">
        <f>SUM(M6:M25)</f>
        <v>5726700</v>
      </c>
      <c r="N26" s="63"/>
      <c r="P26" s="61"/>
      <c r="R26" s="67"/>
      <c r="S26" s="4"/>
      <c r="T26" s="3"/>
    </row>
    <row r="27" s="1" customFormat="1" ht="18" customHeight="1" spans="1:16">
      <c r="A27" s="45"/>
      <c r="B27" s="45"/>
      <c r="C27" s="45"/>
      <c r="D27" s="45"/>
      <c r="E27" s="46"/>
      <c r="F27" s="47"/>
      <c r="G27" s="46"/>
      <c r="H27" s="48"/>
      <c r="I27" s="48"/>
      <c r="J27" s="48"/>
      <c r="K27" s="64"/>
      <c r="L27" s="65"/>
      <c r="M27" s="65"/>
      <c r="P27" s="61"/>
    </row>
    <row r="28" s="1" customFormat="1" spans="5:16">
      <c r="E28" s="4"/>
      <c r="F28" s="16"/>
      <c r="G28" s="4"/>
      <c r="L28" s="11"/>
      <c r="M28" s="11"/>
      <c r="P28" s="61"/>
    </row>
    <row r="29" s="1" customFormat="1" spans="5:16">
      <c r="E29" s="4"/>
      <c r="F29" s="16"/>
      <c r="G29" s="4"/>
      <c r="L29" s="11"/>
      <c r="M29" s="11"/>
      <c r="P29" s="61"/>
    </row>
    <row r="30" s="1" customFormat="1" spans="5:16">
      <c r="E30" s="4"/>
      <c r="F30" s="16"/>
      <c r="G30" s="4"/>
      <c r="L30" s="11"/>
      <c r="M30" s="11"/>
      <c r="P30" s="61"/>
    </row>
    <row r="31" s="1" customFormat="1" spans="5:16">
      <c r="E31" s="4"/>
      <c r="F31" s="16"/>
      <c r="G31" s="4"/>
      <c r="L31" s="11"/>
      <c r="M31" s="11"/>
      <c r="P31" s="61"/>
    </row>
    <row r="32" s="1" customFormat="1" spans="5:16">
      <c r="E32" s="4"/>
      <c r="F32" s="16"/>
      <c r="G32" s="4"/>
      <c r="L32" s="11"/>
      <c r="M32" s="11"/>
      <c r="P32" s="61"/>
    </row>
    <row r="33" s="1" customFormat="1" spans="5:16">
      <c r="E33" s="4"/>
      <c r="F33" s="16"/>
      <c r="G33" s="4"/>
      <c r="L33" s="11"/>
      <c r="M33" s="11"/>
      <c r="P33" s="61"/>
    </row>
    <row r="34" s="1" customFormat="1" spans="5:16">
      <c r="E34" s="4"/>
      <c r="F34" s="16"/>
      <c r="G34" s="4"/>
      <c r="L34" s="11"/>
      <c r="P34" s="61"/>
    </row>
    <row r="35" s="1" customFormat="1" spans="5:16">
      <c r="E35" s="4"/>
      <c r="F35" s="16"/>
      <c r="G35" s="4"/>
      <c r="L35" s="11"/>
      <c r="M35" s="11"/>
      <c r="P35" s="61"/>
    </row>
    <row r="36" s="1" customFormat="1" spans="5:16">
      <c r="E36" s="4"/>
      <c r="F36" s="16"/>
      <c r="G36" s="4"/>
      <c r="L36" s="11"/>
      <c r="M36" s="11"/>
      <c r="P36" s="61"/>
    </row>
    <row r="37" s="1" customFormat="1" spans="5:16">
      <c r="E37" s="4"/>
      <c r="F37" s="16"/>
      <c r="G37" s="4"/>
      <c r="L37" s="11"/>
      <c r="M37" s="11"/>
      <c r="P37" s="61"/>
    </row>
    <row r="38" s="1" customFormat="1" spans="5:16">
      <c r="E38" s="4"/>
      <c r="F38" s="16"/>
      <c r="G38" s="4"/>
      <c r="L38" s="11"/>
      <c r="M38" s="11"/>
      <c r="P38" s="61"/>
    </row>
    <row r="39" s="1" customFormat="1" spans="5:16">
      <c r="E39" s="4"/>
      <c r="F39" s="16"/>
      <c r="G39" s="4"/>
      <c r="L39" s="11"/>
      <c r="M39" s="11"/>
      <c r="P39" s="61"/>
    </row>
    <row r="40" s="1" customFormat="1" spans="5:16">
      <c r="E40" s="4"/>
      <c r="F40" s="16"/>
      <c r="G40" s="4"/>
      <c r="L40" s="11"/>
      <c r="M40" s="11"/>
      <c r="P40" s="61"/>
    </row>
    <row r="41" s="1" customFormat="1" spans="5:16">
      <c r="E41" s="4"/>
      <c r="F41" s="16"/>
      <c r="G41" s="4"/>
      <c r="L41" s="11"/>
      <c r="M41" s="11"/>
      <c r="P41" s="61"/>
    </row>
    <row r="42" s="1" customFormat="1" spans="5:16">
      <c r="E42" s="4"/>
      <c r="F42" s="16"/>
      <c r="G42" s="4"/>
      <c r="L42" s="11"/>
      <c r="M42" s="11"/>
      <c r="P42" s="61"/>
    </row>
    <row r="43" s="1" customFormat="1" spans="5:16">
      <c r="E43" s="4"/>
      <c r="F43" s="16"/>
      <c r="G43" s="4"/>
      <c r="L43" s="11"/>
      <c r="M43" s="11"/>
      <c r="P43" s="61"/>
    </row>
    <row r="44" s="1" customFormat="1" spans="5:16">
      <c r="E44" s="4"/>
      <c r="F44" s="16"/>
      <c r="G44" s="4"/>
      <c r="L44" s="11"/>
      <c r="M44" s="11"/>
      <c r="P44" s="61"/>
    </row>
    <row r="45" s="1" customFormat="1" spans="5:16">
      <c r="E45" s="4"/>
      <c r="F45" s="16"/>
      <c r="G45" s="4"/>
      <c r="L45" s="11"/>
      <c r="M45" s="11"/>
      <c r="P45" s="61"/>
    </row>
    <row r="46" s="1" customFormat="1" spans="5:16">
      <c r="E46" s="4"/>
      <c r="F46" s="16"/>
      <c r="G46" s="4"/>
      <c r="L46" s="11"/>
      <c r="M46" s="11"/>
      <c r="P46" s="61"/>
    </row>
    <row r="47" s="1" customFormat="1" spans="5:16">
      <c r="E47" s="4"/>
      <c r="F47" s="16"/>
      <c r="G47" s="4"/>
      <c r="L47" s="11"/>
      <c r="M47" s="11"/>
      <c r="P47" s="61"/>
    </row>
    <row r="48" s="1" customFormat="1" spans="5:16">
      <c r="E48" s="4"/>
      <c r="F48" s="16"/>
      <c r="G48" s="4"/>
      <c r="L48" s="11"/>
      <c r="M48" s="11"/>
      <c r="P48" s="61"/>
    </row>
    <row r="49" s="1" customFormat="1" spans="5:16">
      <c r="E49" s="4"/>
      <c r="F49" s="16"/>
      <c r="G49" s="4"/>
      <c r="L49" s="11"/>
      <c r="M49" s="11"/>
      <c r="P49" s="61"/>
    </row>
    <row r="50" s="1" customFormat="1" spans="5:16">
      <c r="E50" s="4"/>
      <c r="F50" s="16"/>
      <c r="G50" s="4"/>
      <c r="L50" s="11"/>
      <c r="M50" s="11"/>
      <c r="P50" s="61"/>
    </row>
    <row r="51" s="1" customFormat="1" spans="5:16">
      <c r="E51" s="4"/>
      <c r="F51" s="16"/>
      <c r="G51" s="4"/>
      <c r="L51" s="11"/>
      <c r="M51" s="11"/>
      <c r="P51" s="61"/>
    </row>
    <row r="52" s="1" customFormat="1" spans="5:16">
      <c r="E52" s="4"/>
      <c r="F52" s="16"/>
      <c r="G52" s="4"/>
      <c r="L52" s="11"/>
      <c r="M52" s="11"/>
      <c r="P52" s="61"/>
    </row>
    <row r="53" s="1" customFormat="1" spans="5:16">
      <c r="E53" s="4"/>
      <c r="F53" s="16"/>
      <c r="G53" s="4"/>
      <c r="L53" s="11"/>
      <c r="M53" s="11"/>
      <c r="P53" s="61"/>
    </row>
    <row r="54" s="1" customFormat="1" spans="5:16">
      <c r="E54" s="4"/>
      <c r="F54" s="16"/>
      <c r="G54" s="4"/>
      <c r="L54" s="11"/>
      <c r="M54" s="11"/>
      <c r="P54" s="61"/>
    </row>
    <row r="55" s="1" customFormat="1" spans="5:16">
      <c r="E55" s="4"/>
      <c r="F55" s="16"/>
      <c r="G55" s="4"/>
      <c r="L55" s="11"/>
      <c r="M55" s="11"/>
      <c r="P55" s="61"/>
    </row>
    <row r="56" s="1" customFormat="1" spans="5:16">
      <c r="E56" s="4"/>
      <c r="F56" s="16"/>
      <c r="G56" s="4"/>
      <c r="L56" s="11"/>
      <c r="M56" s="11"/>
      <c r="P56" s="61"/>
    </row>
    <row r="57" s="1" customFormat="1" spans="5:16">
      <c r="E57" s="4"/>
      <c r="F57" s="16"/>
      <c r="G57" s="4"/>
      <c r="L57" s="11"/>
      <c r="M57" s="11"/>
      <c r="P57" s="61"/>
    </row>
    <row r="58" s="1" customFormat="1" spans="5:16">
      <c r="E58" s="4"/>
      <c r="F58" s="16"/>
      <c r="G58" s="4"/>
      <c r="L58" s="11"/>
      <c r="M58" s="11"/>
      <c r="P58" s="61"/>
    </row>
    <row r="59" s="1" customFormat="1" spans="5:16">
      <c r="E59" s="4"/>
      <c r="F59" s="16"/>
      <c r="G59" s="4"/>
      <c r="L59" s="11"/>
      <c r="M59" s="11"/>
      <c r="P59" s="61"/>
    </row>
    <row r="60" s="1" customFormat="1" spans="5:16">
      <c r="E60" s="4"/>
      <c r="F60" s="16"/>
      <c r="G60" s="4"/>
      <c r="L60" s="11"/>
      <c r="M60" s="11"/>
      <c r="P60" s="61"/>
    </row>
    <row r="61" s="1" customFormat="1" spans="5:16">
      <c r="E61" s="4"/>
      <c r="F61" s="16"/>
      <c r="G61" s="4"/>
      <c r="L61" s="11"/>
      <c r="M61" s="11"/>
      <c r="P61" s="61"/>
    </row>
    <row r="62" s="1" customFormat="1" spans="5:16">
      <c r="E62" s="4"/>
      <c r="F62" s="16"/>
      <c r="G62" s="4"/>
      <c r="L62" s="11"/>
      <c r="M62" s="11"/>
      <c r="P62" s="61"/>
    </row>
    <row r="63" s="1" customFormat="1" spans="5:16">
      <c r="E63" s="4"/>
      <c r="F63" s="16"/>
      <c r="G63" s="4"/>
      <c r="L63" s="11"/>
      <c r="M63" s="11"/>
      <c r="P63" s="61"/>
    </row>
    <row r="64" s="1" customFormat="1" spans="5:16">
      <c r="E64" s="4"/>
      <c r="F64" s="16"/>
      <c r="G64" s="4"/>
      <c r="L64" s="11"/>
      <c r="M64" s="11"/>
      <c r="P64" s="61"/>
    </row>
    <row r="65" s="1" customFormat="1" spans="5:16">
      <c r="E65" s="4"/>
      <c r="F65" s="16"/>
      <c r="G65" s="4"/>
      <c r="L65" s="11"/>
      <c r="M65" s="11"/>
      <c r="P65" s="61"/>
    </row>
    <row r="66" s="1" customFormat="1" spans="5:16">
      <c r="E66" s="4"/>
      <c r="F66" s="16"/>
      <c r="G66" s="4"/>
      <c r="L66" s="11"/>
      <c r="M66" s="11"/>
      <c r="P66" s="61"/>
    </row>
    <row r="67" s="1" customFormat="1" spans="5:16">
      <c r="E67" s="4"/>
      <c r="F67" s="16"/>
      <c r="G67" s="4"/>
      <c r="L67" s="11"/>
      <c r="M67" s="11"/>
      <c r="P67" s="61"/>
    </row>
    <row r="68" s="1" customFormat="1" spans="5:16">
      <c r="E68" s="4"/>
      <c r="F68" s="16"/>
      <c r="G68" s="4"/>
      <c r="L68" s="11"/>
      <c r="M68" s="11"/>
      <c r="P68" s="61"/>
    </row>
    <row r="69" s="1" customFormat="1" spans="5:16">
      <c r="E69" s="4"/>
      <c r="F69" s="16"/>
      <c r="G69" s="4"/>
      <c r="L69" s="11"/>
      <c r="M69" s="11"/>
      <c r="P69" s="61"/>
    </row>
    <row r="70" s="1" customFormat="1" spans="5:16">
      <c r="E70" s="4"/>
      <c r="F70" s="16"/>
      <c r="G70" s="4"/>
      <c r="L70" s="11"/>
      <c r="M70" s="11"/>
      <c r="P70" s="61"/>
    </row>
    <row r="71" s="1" customFormat="1" spans="5:16">
      <c r="E71" s="4"/>
      <c r="F71" s="16"/>
      <c r="G71" s="4"/>
      <c r="L71" s="11"/>
      <c r="M71" s="11"/>
      <c r="P71" s="61"/>
    </row>
    <row r="72" s="1" customFormat="1" spans="5:16">
      <c r="E72" s="4"/>
      <c r="F72" s="16"/>
      <c r="G72" s="4"/>
      <c r="L72" s="11"/>
      <c r="M72" s="11"/>
      <c r="P72" s="61"/>
    </row>
    <row r="73" s="1" customFormat="1" spans="5:16">
      <c r="E73" s="4"/>
      <c r="F73" s="16"/>
      <c r="G73" s="4"/>
      <c r="L73" s="11"/>
      <c r="M73" s="11"/>
      <c r="P73" s="61"/>
    </row>
    <row r="74" s="1" customFormat="1" spans="5:16">
      <c r="E74" s="4"/>
      <c r="F74" s="16"/>
      <c r="G74" s="4"/>
      <c r="L74" s="11"/>
      <c r="M74" s="11"/>
      <c r="P74" s="61"/>
    </row>
    <row r="75" s="1" customFormat="1" spans="5:16">
      <c r="E75" s="4"/>
      <c r="F75" s="16"/>
      <c r="G75" s="4"/>
      <c r="L75" s="11"/>
      <c r="M75" s="11"/>
      <c r="P75" s="61"/>
    </row>
    <row r="76" s="1" customFormat="1" spans="5:16">
      <c r="E76" s="4"/>
      <c r="F76" s="16"/>
      <c r="G76" s="4"/>
      <c r="L76" s="11"/>
      <c r="M76" s="11"/>
      <c r="P76" s="61"/>
    </row>
    <row r="77" s="1" customFormat="1" spans="5:16">
      <c r="E77" s="4"/>
      <c r="F77" s="16"/>
      <c r="G77" s="4"/>
      <c r="L77" s="11"/>
      <c r="M77" s="11"/>
      <c r="P77" s="61"/>
    </row>
    <row r="78" s="1" customFormat="1" spans="5:16">
      <c r="E78" s="4"/>
      <c r="F78" s="16"/>
      <c r="G78" s="4"/>
      <c r="L78" s="11"/>
      <c r="M78" s="11"/>
      <c r="P78" s="61"/>
    </row>
    <row r="79" s="1" customFormat="1" spans="5:16">
      <c r="E79" s="4"/>
      <c r="F79" s="16"/>
      <c r="G79" s="4"/>
      <c r="L79" s="11"/>
      <c r="M79" s="11"/>
      <c r="P79" s="61"/>
    </row>
    <row r="80" s="1" customFormat="1" spans="5:16">
      <c r="E80" s="4"/>
      <c r="F80" s="16"/>
      <c r="G80" s="4"/>
      <c r="L80" s="11"/>
      <c r="M80" s="11"/>
      <c r="P80" s="61"/>
    </row>
    <row r="81" s="1" customFormat="1" spans="5:16">
      <c r="E81" s="4"/>
      <c r="F81" s="16"/>
      <c r="G81" s="4"/>
      <c r="L81" s="11"/>
      <c r="M81" s="11"/>
      <c r="P81" s="61"/>
    </row>
    <row r="82" s="1" customFormat="1" spans="5:16">
      <c r="E82" s="4"/>
      <c r="F82" s="16"/>
      <c r="G82" s="4"/>
      <c r="L82" s="11"/>
      <c r="M82" s="11"/>
      <c r="P82" s="61"/>
    </row>
    <row r="83" s="1" customFormat="1" spans="5:16">
      <c r="E83" s="4"/>
      <c r="F83" s="16"/>
      <c r="G83" s="4"/>
      <c r="L83" s="11"/>
      <c r="M83" s="11"/>
      <c r="P83" s="61"/>
    </row>
    <row r="84" s="1" customFormat="1" spans="5:16">
      <c r="E84" s="4"/>
      <c r="F84" s="16"/>
      <c r="G84" s="4"/>
      <c r="L84" s="11"/>
      <c r="M84" s="11"/>
      <c r="P84" s="61"/>
    </row>
    <row r="85" s="1" customFormat="1" spans="5:16">
      <c r="E85" s="4"/>
      <c r="F85" s="16"/>
      <c r="G85" s="4"/>
      <c r="L85" s="11"/>
      <c r="M85" s="11"/>
      <c r="P85" s="61"/>
    </row>
    <row r="86" s="1" customFormat="1" spans="5:16">
      <c r="E86" s="4"/>
      <c r="F86" s="16"/>
      <c r="G86" s="4"/>
      <c r="L86" s="11"/>
      <c r="M86" s="11"/>
      <c r="P86" s="61"/>
    </row>
    <row r="87" s="1" customFormat="1" spans="5:16">
      <c r="E87" s="4"/>
      <c r="F87" s="16"/>
      <c r="G87" s="4"/>
      <c r="L87" s="11"/>
      <c r="M87" s="11"/>
      <c r="P87" s="61"/>
    </row>
    <row r="88" s="1" customFormat="1" spans="5:16">
      <c r="E88" s="4"/>
      <c r="F88" s="16"/>
      <c r="G88" s="4"/>
      <c r="L88" s="11"/>
      <c r="M88" s="11"/>
      <c r="P88" s="61"/>
    </row>
    <row r="89" s="1" customFormat="1" spans="5:16">
      <c r="E89" s="4"/>
      <c r="F89" s="16"/>
      <c r="G89" s="4"/>
      <c r="L89" s="11"/>
      <c r="M89" s="11"/>
      <c r="P89" s="61"/>
    </row>
    <row r="90" s="1" customFormat="1" spans="5:16">
      <c r="E90" s="4"/>
      <c r="F90" s="16"/>
      <c r="G90" s="4"/>
      <c r="L90" s="11"/>
      <c r="M90" s="11"/>
      <c r="P90" s="61"/>
    </row>
    <row r="91" s="1" customFormat="1" spans="5:16">
      <c r="E91" s="4"/>
      <c r="F91" s="16"/>
      <c r="G91" s="4"/>
      <c r="L91" s="11"/>
      <c r="M91" s="11"/>
      <c r="P91" s="61"/>
    </row>
    <row r="92" s="1" customFormat="1" spans="5:16">
      <c r="E92" s="4"/>
      <c r="F92" s="16"/>
      <c r="G92" s="4"/>
      <c r="L92" s="11"/>
      <c r="M92" s="11"/>
      <c r="P92" s="61"/>
    </row>
    <row r="93" s="1" customFormat="1" spans="5:16">
      <c r="E93" s="4"/>
      <c r="F93" s="16"/>
      <c r="G93" s="4"/>
      <c r="L93" s="11"/>
      <c r="M93" s="11"/>
      <c r="P93" s="61"/>
    </row>
    <row r="94" s="1" customFormat="1" spans="5:16">
      <c r="E94" s="4"/>
      <c r="F94" s="16"/>
      <c r="G94" s="4"/>
      <c r="L94" s="11"/>
      <c r="M94" s="11"/>
      <c r="P94" s="61"/>
    </row>
    <row r="95" s="1" customFormat="1" spans="5:16">
      <c r="E95" s="4"/>
      <c r="F95" s="16"/>
      <c r="G95" s="4"/>
      <c r="L95" s="11"/>
      <c r="M95" s="11"/>
      <c r="P95" s="61"/>
    </row>
    <row r="96" s="1" customFormat="1" spans="5:16">
      <c r="E96" s="4"/>
      <c r="F96" s="16"/>
      <c r="G96" s="4"/>
      <c r="L96" s="11"/>
      <c r="M96" s="11"/>
      <c r="P96" s="61"/>
    </row>
    <row r="97" s="1" customFormat="1" spans="5:16">
      <c r="E97" s="4"/>
      <c r="F97" s="16"/>
      <c r="G97" s="4"/>
      <c r="L97" s="11"/>
      <c r="M97" s="11"/>
      <c r="P97" s="61"/>
    </row>
    <row r="98" s="1" customFormat="1" spans="5:16">
      <c r="E98" s="4"/>
      <c r="F98" s="16"/>
      <c r="G98" s="4"/>
      <c r="L98" s="11"/>
      <c r="M98" s="11"/>
      <c r="P98" s="61"/>
    </row>
    <row r="99" s="1" customFormat="1" spans="5:16">
      <c r="E99" s="4"/>
      <c r="F99" s="16"/>
      <c r="G99" s="4"/>
      <c r="L99" s="11"/>
      <c r="M99" s="11"/>
      <c r="P99" s="61"/>
    </row>
    <row r="100" s="1" customFormat="1" spans="5:16">
      <c r="E100" s="4"/>
      <c r="F100" s="16"/>
      <c r="G100" s="4"/>
      <c r="L100" s="11"/>
      <c r="M100" s="11"/>
      <c r="P100" s="61"/>
    </row>
    <row r="101" s="1" customFormat="1" spans="5:16">
      <c r="E101" s="4"/>
      <c r="F101" s="16"/>
      <c r="G101" s="4"/>
      <c r="L101" s="11"/>
      <c r="M101" s="11"/>
      <c r="P101" s="61"/>
    </row>
    <row r="102" s="1" customFormat="1" spans="5:16">
      <c r="E102" s="4"/>
      <c r="F102" s="16"/>
      <c r="G102" s="4"/>
      <c r="L102" s="11"/>
      <c r="M102" s="11"/>
      <c r="P102" s="61"/>
    </row>
    <row r="103" s="1" customFormat="1" spans="5:16">
      <c r="E103" s="4"/>
      <c r="F103" s="16"/>
      <c r="G103" s="4"/>
      <c r="L103" s="11"/>
      <c r="M103" s="11"/>
      <c r="P103" s="61"/>
    </row>
    <row r="104" s="1" customFormat="1" spans="5:16">
      <c r="E104" s="4"/>
      <c r="F104" s="16"/>
      <c r="G104" s="4"/>
      <c r="L104" s="11"/>
      <c r="M104" s="11"/>
      <c r="P104" s="61"/>
    </row>
    <row r="105" s="1" customFormat="1" spans="5:16">
      <c r="E105" s="4"/>
      <c r="F105" s="16"/>
      <c r="G105" s="4"/>
      <c r="L105" s="11"/>
      <c r="M105" s="11"/>
      <c r="P105" s="61"/>
    </row>
    <row r="106" s="1" customFormat="1" spans="5:16">
      <c r="E106" s="4"/>
      <c r="F106" s="16"/>
      <c r="G106" s="4"/>
      <c r="L106" s="11"/>
      <c r="M106" s="11"/>
      <c r="P106" s="61"/>
    </row>
    <row r="107" s="1" customFormat="1" spans="5:16">
      <c r="E107" s="4"/>
      <c r="F107" s="16"/>
      <c r="G107" s="4"/>
      <c r="L107" s="11"/>
      <c r="M107" s="11"/>
      <c r="P107" s="61"/>
    </row>
    <row r="108" s="1" customFormat="1" spans="5:16">
      <c r="E108" s="4"/>
      <c r="F108" s="16"/>
      <c r="G108" s="4"/>
      <c r="L108" s="11"/>
      <c r="M108" s="11"/>
      <c r="P108" s="61"/>
    </row>
    <row r="109" s="1" customFormat="1" spans="5:16">
      <c r="E109" s="4"/>
      <c r="F109" s="16"/>
      <c r="G109" s="4"/>
      <c r="L109" s="11"/>
      <c r="M109" s="11"/>
      <c r="P109" s="61"/>
    </row>
    <row r="110" s="1" customFormat="1" spans="5:16">
      <c r="E110" s="4"/>
      <c r="F110" s="16"/>
      <c r="G110" s="4"/>
      <c r="L110" s="11"/>
      <c r="M110" s="11"/>
      <c r="P110" s="61"/>
    </row>
    <row r="111" s="1" customFormat="1" spans="5:16">
      <c r="E111" s="4"/>
      <c r="F111" s="16"/>
      <c r="G111" s="4"/>
      <c r="L111" s="11"/>
      <c r="M111" s="11"/>
      <c r="P111" s="61"/>
    </row>
    <row r="112" s="1" customFormat="1" spans="5:16">
      <c r="E112" s="4"/>
      <c r="F112" s="16"/>
      <c r="G112" s="4"/>
      <c r="L112" s="11"/>
      <c r="M112" s="11"/>
      <c r="P112" s="61"/>
    </row>
    <row r="113" s="1" customFormat="1" spans="5:16">
      <c r="E113" s="4"/>
      <c r="F113" s="16"/>
      <c r="G113" s="4"/>
      <c r="L113" s="11"/>
      <c r="M113" s="11"/>
      <c r="P113" s="61"/>
    </row>
    <row r="114" s="1" customFormat="1" spans="5:16">
      <c r="E114" s="4"/>
      <c r="F114" s="16"/>
      <c r="G114" s="4"/>
      <c r="L114" s="11"/>
      <c r="M114" s="11"/>
      <c r="P114" s="61"/>
    </row>
    <row r="115" s="1" customFormat="1" spans="5:16">
      <c r="E115" s="4"/>
      <c r="F115" s="16"/>
      <c r="G115" s="4"/>
      <c r="L115" s="11"/>
      <c r="M115" s="11"/>
      <c r="P115" s="61"/>
    </row>
    <row r="116" s="1" customFormat="1" spans="5:16">
      <c r="E116" s="4"/>
      <c r="F116" s="16"/>
      <c r="G116" s="4"/>
      <c r="L116" s="11"/>
      <c r="M116" s="11"/>
      <c r="P116" s="61"/>
    </row>
    <row r="117" s="1" customFormat="1" spans="5:16">
      <c r="E117" s="4"/>
      <c r="F117" s="16"/>
      <c r="G117" s="4"/>
      <c r="L117" s="11"/>
      <c r="M117" s="11"/>
      <c r="P117" s="61"/>
    </row>
    <row r="118" s="1" customFormat="1" spans="5:16">
      <c r="E118" s="4"/>
      <c r="F118" s="16"/>
      <c r="G118" s="4"/>
      <c r="L118" s="11"/>
      <c r="M118" s="11"/>
      <c r="P118" s="61"/>
    </row>
    <row r="119" s="1" customFormat="1" spans="5:16">
      <c r="E119" s="4"/>
      <c r="F119" s="16"/>
      <c r="G119" s="4"/>
      <c r="L119" s="11"/>
      <c r="M119" s="11"/>
      <c r="P119" s="61"/>
    </row>
    <row r="120" s="1" customFormat="1" spans="5:16">
      <c r="E120" s="4"/>
      <c r="F120" s="16"/>
      <c r="G120" s="4"/>
      <c r="L120" s="11"/>
      <c r="M120" s="11"/>
      <c r="P120" s="61"/>
    </row>
    <row r="121" s="1" customFormat="1" spans="5:16">
      <c r="E121" s="4"/>
      <c r="F121" s="16"/>
      <c r="G121" s="4"/>
      <c r="L121" s="11"/>
      <c r="M121" s="11"/>
      <c r="P121" s="61"/>
    </row>
    <row r="122" s="1" customFormat="1" spans="5:16">
      <c r="E122" s="4"/>
      <c r="F122" s="16"/>
      <c r="G122" s="4"/>
      <c r="L122" s="11"/>
      <c r="M122" s="11"/>
      <c r="P122" s="61"/>
    </row>
    <row r="123" s="1" customFormat="1" spans="5:16">
      <c r="E123" s="4"/>
      <c r="F123" s="16"/>
      <c r="G123" s="4"/>
      <c r="L123" s="11"/>
      <c r="M123" s="11"/>
      <c r="P123" s="61"/>
    </row>
    <row r="124" s="1" customFormat="1" spans="5:16">
      <c r="E124" s="4"/>
      <c r="F124" s="16"/>
      <c r="G124" s="4"/>
      <c r="L124" s="11"/>
      <c r="M124" s="11"/>
      <c r="P124" s="61"/>
    </row>
    <row r="125" s="1" customFormat="1" spans="5:16">
      <c r="E125" s="4"/>
      <c r="F125" s="16"/>
      <c r="G125" s="4"/>
      <c r="L125" s="11"/>
      <c r="M125" s="11"/>
      <c r="P125" s="61"/>
    </row>
    <row r="126" s="1" customFormat="1" spans="5:16">
      <c r="E126" s="4"/>
      <c r="F126" s="16"/>
      <c r="G126" s="4"/>
      <c r="L126" s="11"/>
      <c r="M126" s="11"/>
      <c r="P126" s="61"/>
    </row>
    <row r="127" s="1" customFormat="1" spans="5:16">
      <c r="E127" s="4"/>
      <c r="F127" s="16"/>
      <c r="G127" s="4"/>
      <c r="L127" s="11"/>
      <c r="M127" s="11"/>
      <c r="P127" s="61"/>
    </row>
    <row r="128" s="1" customFormat="1" spans="5:16">
      <c r="E128" s="4"/>
      <c r="F128" s="16"/>
      <c r="G128" s="4"/>
      <c r="L128" s="11"/>
      <c r="M128" s="11"/>
      <c r="P128" s="61"/>
    </row>
    <row r="129" s="1" customFormat="1" spans="5:16">
      <c r="E129" s="4"/>
      <c r="F129" s="16"/>
      <c r="G129" s="4"/>
      <c r="L129" s="11"/>
      <c r="M129" s="11"/>
      <c r="P129" s="61"/>
    </row>
    <row r="130" s="1" customFormat="1" spans="5:16">
      <c r="E130" s="4"/>
      <c r="F130" s="16"/>
      <c r="G130" s="4"/>
      <c r="L130" s="11"/>
      <c r="M130" s="11"/>
      <c r="P130" s="61"/>
    </row>
    <row r="131" s="1" customFormat="1" spans="5:16">
      <c r="E131" s="4"/>
      <c r="F131" s="16"/>
      <c r="G131" s="4"/>
      <c r="L131" s="11"/>
      <c r="M131" s="11"/>
      <c r="P131" s="61"/>
    </row>
    <row r="132" s="1" customFormat="1" spans="5:16">
      <c r="E132" s="4"/>
      <c r="F132" s="16"/>
      <c r="G132" s="4"/>
      <c r="L132" s="11"/>
      <c r="M132" s="11"/>
      <c r="P132" s="61"/>
    </row>
    <row r="133" s="1" customFormat="1" spans="5:16">
      <c r="E133" s="4"/>
      <c r="F133" s="16"/>
      <c r="G133" s="4"/>
      <c r="L133" s="11"/>
      <c r="M133" s="11"/>
      <c r="P133" s="61"/>
    </row>
    <row r="134" s="1" customFormat="1" spans="5:16">
      <c r="E134" s="4"/>
      <c r="F134" s="16"/>
      <c r="G134" s="4"/>
      <c r="L134" s="11"/>
      <c r="M134" s="11"/>
      <c r="P134" s="61"/>
    </row>
    <row r="135" s="1" customFormat="1" spans="5:16">
      <c r="E135" s="4"/>
      <c r="F135" s="16"/>
      <c r="G135" s="4"/>
      <c r="L135" s="11"/>
      <c r="M135" s="11"/>
      <c r="P135" s="61"/>
    </row>
    <row r="136" s="1" customFormat="1" spans="5:16">
      <c r="E136" s="4"/>
      <c r="F136" s="16"/>
      <c r="G136" s="4"/>
      <c r="L136" s="11"/>
      <c r="M136" s="11"/>
      <c r="P136" s="61"/>
    </row>
    <row r="137" s="1" customFormat="1" spans="5:16">
      <c r="E137" s="4"/>
      <c r="F137" s="16"/>
      <c r="G137" s="4"/>
      <c r="L137" s="11"/>
      <c r="M137" s="11"/>
      <c r="P137" s="61"/>
    </row>
    <row r="138" s="1" customFormat="1" spans="5:16">
      <c r="E138" s="4"/>
      <c r="F138" s="16"/>
      <c r="G138" s="4"/>
      <c r="L138" s="11"/>
      <c r="M138" s="11"/>
      <c r="P138" s="61"/>
    </row>
    <row r="139" s="1" customFormat="1" spans="5:16">
      <c r="E139" s="4"/>
      <c r="F139" s="16"/>
      <c r="G139" s="4"/>
      <c r="L139" s="11"/>
      <c r="M139" s="11"/>
      <c r="P139" s="61"/>
    </row>
    <row r="140" s="1" customFormat="1" spans="5:16">
      <c r="E140" s="4"/>
      <c r="F140" s="16"/>
      <c r="G140" s="4"/>
      <c r="L140" s="11"/>
      <c r="M140" s="11"/>
      <c r="P140" s="61"/>
    </row>
    <row r="141" s="1" customFormat="1" spans="5:16">
      <c r="E141" s="4"/>
      <c r="F141" s="16"/>
      <c r="G141" s="4"/>
      <c r="L141" s="11"/>
      <c r="M141" s="11"/>
      <c r="P141" s="61"/>
    </row>
    <row r="142" s="1" customFormat="1" spans="5:16">
      <c r="E142" s="4"/>
      <c r="F142" s="16"/>
      <c r="G142" s="4"/>
      <c r="L142" s="11"/>
      <c r="M142" s="11"/>
      <c r="P142" s="61"/>
    </row>
    <row r="143" s="1" customFormat="1" spans="5:16">
      <c r="E143" s="4"/>
      <c r="F143" s="16"/>
      <c r="G143" s="4"/>
      <c r="L143" s="11"/>
      <c r="M143" s="11"/>
      <c r="P143" s="61"/>
    </row>
    <row r="144" s="1" customFormat="1" spans="5:16">
      <c r="E144" s="4"/>
      <c r="F144" s="16"/>
      <c r="G144" s="4"/>
      <c r="L144" s="11"/>
      <c r="M144" s="11"/>
      <c r="P144" s="61"/>
    </row>
    <row r="145" s="1" customFormat="1" spans="5:16">
      <c r="E145" s="4"/>
      <c r="F145" s="16"/>
      <c r="G145" s="4"/>
      <c r="L145" s="11"/>
      <c r="M145" s="11"/>
      <c r="P145" s="61"/>
    </row>
    <row r="146" s="1" customFormat="1" spans="5:16">
      <c r="E146" s="4"/>
      <c r="F146" s="16"/>
      <c r="G146" s="4"/>
      <c r="L146" s="11"/>
      <c r="M146" s="11"/>
      <c r="P146" s="61"/>
    </row>
    <row r="147" s="1" customFormat="1" spans="5:16">
      <c r="E147" s="4"/>
      <c r="F147" s="16"/>
      <c r="G147" s="4"/>
      <c r="L147" s="11"/>
      <c r="M147" s="11"/>
      <c r="P147" s="61"/>
    </row>
    <row r="148" s="1" customFormat="1" spans="5:16">
      <c r="E148" s="4"/>
      <c r="F148" s="16"/>
      <c r="G148" s="4"/>
      <c r="L148" s="11"/>
      <c r="M148" s="11"/>
      <c r="P148" s="61"/>
    </row>
    <row r="149" s="1" customFormat="1" spans="5:16">
      <c r="E149" s="4"/>
      <c r="F149" s="16"/>
      <c r="G149" s="4"/>
      <c r="L149" s="11"/>
      <c r="M149" s="11"/>
      <c r="P149" s="61"/>
    </row>
    <row r="150" s="1" customFormat="1" spans="5:16">
      <c r="E150" s="4"/>
      <c r="F150" s="16"/>
      <c r="G150" s="4"/>
      <c r="L150" s="11"/>
      <c r="M150" s="11"/>
      <c r="P150" s="61"/>
    </row>
    <row r="151" s="1" customFormat="1" spans="5:16">
      <c r="E151" s="4"/>
      <c r="F151" s="16"/>
      <c r="G151" s="4"/>
      <c r="L151" s="11"/>
      <c r="M151" s="11"/>
      <c r="P151" s="61"/>
    </row>
    <row r="152" s="1" customFormat="1" spans="5:16">
      <c r="E152" s="4"/>
      <c r="F152" s="16"/>
      <c r="G152" s="4"/>
      <c r="L152" s="11"/>
      <c r="M152" s="11"/>
      <c r="P152" s="61"/>
    </row>
    <row r="153" s="1" customFormat="1" spans="5:16">
      <c r="E153" s="4"/>
      <c r="F153" s="16"/>
      <c r="G153" s="4"/>
      <c r="L153" s="11"/>
      <c r="M153" s="11"/>
      <c r="P153" s="61"/>
    </row>
    <row r="154" s="1" customFormat="1" spans="5:16">
      <c r="E154" s="4"/>
      <c r="F154" s="16"/>
      <c r="G154" s="4"/>
      <c r="L154" s="11"/>
      <c r="M154" s="11"/>
      <c r="P154" s="61"/>
    </row>
    <row r="155" s="1" customFormat="1" spans="5:16">
      <c r="E155" s="4"/>
      <c r="F155" s="16"/>
      <c r="G155" s="4"/>
      <c r="L155" s="11"/>
      <c r="M155" s="11"/>
      <c r="P155" s="61"/>
    </row>
    <row r="156" s="1" customFormat="1" spans="5:16">
      <c r="E156" s="4"/>
      <c r="F156" s="16"/>
      <c r="G156" s="4"/>
      <c r="L156" s="11"/>
      <c r="M156" s="11"/>
      <c r="P156" s="61"/>
    </row>
    <row r="157" s="1" customFormat="1" spans="5:16">
      <c r="E157" s="4"/>
      <c r="F157" s="16"/>
      <c r="G157" s="4"/>
      <c r="L157" s="11"/>
      <c r="M157" s="11"/>
      <c r="P157" s="61"/>
    </row>
    <row r="158" s="1" customFormat="1" spans="5:16">
      <c r="E158" s="4"/>
      <c r="F158" s="16"/>
      <c r="G158" s="4"/>
      <c r="L158" s="11"/>
      <c r="M158" s="11"/>
      <c r="P158" s="61"/>
    </row>
    <row r="159" s="1" customFormat="1" spans="5:16">
      <c r="E159" s="4"/>
      <c r="F159" s="16"/>
      <c r="G159" s="4"/>
      <c r="L159" s="11"/>
      <c r="M159" s="11"/>
      <c r="P159" s="61"/>
    </row>
    <row r="160" s="1" customFormat="1" spans="5:16">
      <c r="E160" s="4"/>
      <c r="F160" s="16"/>
      <c r="G160" s="4"/>
      <c r="L160" s="11"/>
      <c r="M160" s="11"/>
      <c r="P160" s="61"/>
    </row>
    <row r="161" s="1" customFormat="1" spans="5:16">
      <c r="E161" s="4"/>
      <c r="F161" s="16"/>
      <c r="G161" s="4"/>
      <c r="L161" s="11"/>
      <c r="M161" s="11"/>
      <c r="P161" s="61"/>
    </row>
    <row r="162" s="1" customFormat="1" spans="5:16">
      <c r="E162" s="4"/>
      <c r="F162" s="16"/>
      <c r="G162" s="4"/>
      <c r="L162" s="11"/>
      <c r="M162" s="11"/>
      <c r="P162" s="12"/>
    </row>
    <row r="163" s="1" customFormat="1" spans="5:16">
      <c r="E163" s="4"/>
      <c r="F163" s="16"/>
      <c r="G163" s="4"/>
      <c r="L163" s="11"/>
      <c r="M163" s="11"/>
      <c r="P163" s="12"/>
    </row>
    <row r="164" s="1" customFormat="1" spans="5:16">
      <c r="E164" s="4"/>
      <c r="F164" s="16"/>
      <c r="G164" s="4"/>
      <c r="L164" s="11"/>
      <c r="M164" s="11"/>
      <c r="P164" s="12"/>
    </row>
    <row r="165" s="1" customFormat="1" spans="5:16">
      <c r="E165" s="4"/>
      <c r="F165" s="16"/>
      <c r="G165" s="4"/>
      <c r="L165" s="11"/>
      <c r="M165" s="11"/>
      <c r="P165" s="12"/>
    </row>
    <row r="166" s="1" customFormat="1" spans="5:16">
      <c r="E166" s="4"/>
      <c r="F166" s="16"/>
      <c r="G166" s="4"/>
      <c r="L166" s="11"/>
      <c r="M166" s="11"/>
      <c r="P166" s="12"/>
    </row>
    <row r="167" s="1" customFormat="1" spans="5:16">
      <c r="E167" s="4"/>
      <c r="F167" s="16"/>
      <c r="G167" s="4"/>
      <c r="L167" s="11"/>
      <c r="M167" s="11"/>
      <c r="P167" s="12"/>
    </row>
    <row r="168" s="1" customFormat="1" spans="5:16">
      <c r="E168" s="4"/>
      <c r="F168" s="16"/>
      <c r="G168" s="4"/>
      <c r="L168" s="11"/>
      <c r="M168" s="11"/>
      <c r="P168" s="12"/>
    </row>
    <row r="169" s="1" customFormat="1" spans="5:16">
      <c r="E169" s="4"/>
      <c r="F169" s="16"/>
      <c r="G169" s="4"/>
      <c r="L169" s="11"/>
      <c r="M169" s="11"/>
      <c r="P169" s="12"/>
    </row>
    <row r="170" s="1" customFormat="1" spans="5:16">
      <c r="E170" s="4"/>
      <c r="F170" s="16"/>
      <c r="G170" s="4"/>
      <c r="L170" s="11"/>
      <c r="M170" s="11"/>
      <c r="P170" s="12"/>
    </row>
    <row r="171" s="1" customFormat="1" spans="5:16">
      <c r="E171" s="4"/>
      <c r="F171" s="16"/>
      <c r="G171" s="4"/>
      <c r="L171" s="11"/>
      <c r="M171" s="11"/>
      <c r="P171" s="12"/>
    </row>
    <row r="172" s="1" customFormat="1" spans="5:16">
      <c r="E172" s="4"/>
      <c r="F172" s="16"/>
      <c r="G172" s="4"/>
      <c r="L172" s="11"/>
      <c r="M172" s="11"/>
      <c r="P172" s="12"/>
    </row>
    <row r="173" s="1" customFormat="1" spans="5:16">
      <c r="E173" s="4"/>
      <c r="F173" s="16"/>
      <c r="G173" s="4"/>
      <c r="L173" s="11"/>
      <c r="M173" s="11"/>
      <c r="P173" s="12"/>
    </row>
    <row r="174" s="1" customFormat="1" spans="5:16">
      <c r="E174" s="4"/>
      <c r="F174" s="16"/>
      <c r="G174" s="4"/>
      <c r="L174" s="11"/>
      <c r="M174" s="11"/>
      <c r="P174" s="12"/>
    </row>
    <row r="175" s="1" customFormat="1" spans="5:16">
      <c r="E175" s="4"/>
      <c r="F175" s="16"/>
      <c r="G175" s="4"/>
      <c r="L175" s="11"/>
      <c r="M175" s="11"/>
      <c r="P175" s="12"/>
    </row>
    <row r="176" s="1" customFormat="1" spans="5:16">
      <c r="E176" s="4"/>
      <c r="F176" s="16"/>
      <c r="G176" s="4"/>
      <c r="L176" s="11"/>
      <c r="M176" s="11"/>
      <c r="P176" s="12"/>
    </row>
    <row r="177" s="1" customFormat="1" spans="5:16">
      <c r="E177" s="4"/>
      <c r="F177" s="16"/>
      <c r="G177" s="4"/>
      <c r="L177" s="11"/>
      <c r="M177" s="11"/>
      <c r="P177" s="12"/>
    </row>
    <row r="178" s="1" customFormat="1" spans="5:16">
      <c r="E178" s="4"/>
      <c r="F178" s="16"/>
      <c r="G178" s="4"/>
      <c r="L178" s="11"/>
      <c r="M178" s="11"/>
      <c r="P178" s="12"/>
    </row>
    <row r="179" s="1" customFormat="1" spans="5:16">
      <c r="E179" s="4"/>
      <c r="F179" s="16"/>
      <c r="G179" s="4"/>
      <c r="L179" s="11"/>
      <c r="M179" s="11"/>
      <c r="P179" s="12"/>
    </row>
    <row r="180" s="1" customFormat="1" spans="5:16">
      <c r="E180" s="4"/>
      <c r="F180" s="16"/>
      <c r="G180" s="4"/>
      <c r="L180" s="11"/>
      <c r="M180" s="11"/>
      <c r="P180" s="12"/>
    </row>
    <row r="181" s="1" customFormat="1" spans="5:16">
      <c r="E181" s="4"/>
      <c r="F181" s="16"/>
      <c r="G181" s="4"/>
      <c r="L181" s="11"/>
      <c r="M181" s="11"/>
      <c r="P181" s="12"/>
    </row>
    <row r="182" s="1" customFormat="1" spans="5:16">
      <c r="E182" s="4"/>
      <c r="F182" s="16"/>
      <c r="G182" s="4"/>
      <c r="L182" s="11"/>
      <c r="M182" s="11"/>
      <c r="P182" s="12"/>
    </row>
    <row r="183" s="1" customFormat="1" spans="5:16">
      <c r="E183" s="4"/>
      <c r="F183" s="16"/>
      <c r="G183" s="4"/>
      <c r="L183" s="11"/>
      <c r="M183" s="11"/>
      <c r="P183" s="12"/>
    </row>
    <row r="184" s="1" customFormat="1" spans="5:16">
      <c r="E184" s="4"/>
      <c r="F184" s="16"/>
      <c r="G184" s="4"/>
      <c r="L184" s="11"/>
      <c r="M184" s="11"/>
      <c r="P184" s="12"/>
    </row>
    <row r="185" s="1" customFormat="1" spans="5:16">
      <c r="E185" s="4"/>
      <c r="F185" s="16"/>
      <c r="G185" s="4"/>
      <c r="L185" s="11"/>
      <c r="M185" s="11"/>
      <c r="P185" s="12"/>
    </row>
    <row r="186" s="1" customFormat="1" spans="5:16">
      <c r="E186" s="4"/>
      <c r="F186" s="16"/>
      <c r="G186" s="4"/>
      <c r="L186" s="11"/>
      <c r="M186" s="11"/>
      <c r="P186" s="12"/>
    </row>
    <row r="187" s="1" customFormat="1" spans="5:16">
      <c r="E187" s="4"/>
      <c r="F187" s="16"/>
      <c r="G187" s="4"/>
      <c r="L187" s="11"/>
      <c r="M187" s="11"/>
      <c r="P187" s="12"/>
    </row>
    <row r="188" s="1" customFormat="1" spans="5:16">
      <c r="E188" s="4"/>
      <c r="F188" s="16"/>
      <c r="G188" s="4"/>
      <c r="L188" s="11"/>
      <c r="M188" s="11"/>
      <c r="P188" s="12"/>
    </row>
    <row r="189" s="1" customFormat="1" spans="5:16">
      <c r="E189" s="4"/>
      <c r="F189" s="16"/>
      <c r="G189" s="4"/>
      <c r="L189" s="11"/>
      <c r="M189" s="11"/>
      <c r="P189" s="12"/>
    </row>
    <row r="190" s="1" customFormat="1" spans="5:16">
      <c r="E190" s="4"/>
      <c r="F190" s="16"/>
      <c r="G190" s="4"/>
      <c r="L190" s="11"/>
      <c r="M190" s="11"/>
      <c r="P190" s="12"/>
    </row>
    <row r="191" s="1" customFormat="1" spans="5:16">
      <c r="E191" s="4"/>
      <c r="F191" s="16"/>
      <c r="G191" s="4"/>
      <c r="L191" s="11"/>
      <c r="M191" s="11"/>
      <c r="P191" s="12"/>
    </row>
    <row r="192" s="1" customFormat="1" spans="5:16">
      <c r="E192" s="4"/>
      <c r="F192" s="16"/>
      <c r="G192" s="4"/>
      <c r="L192" s="11"/>
      <c r="M192" s="11"/>
      <c r="P192" s="12"/>
    </row>
    <row r="193" s="1" customFormat="1" spans="5:16">
      <c r="E193" s="4"/>
      <c r="F193" s="16"/>
      <c r="G193" s="4"/>
      <c r="L193" s="11"/>
      <c r="M193" s="11"/>
      <c r="P193" s="12"/>
    </row>
    <row r="194" s="1" customFormat="1" spans="5:16">
      <c r="E194" s="4"/>
      <c r="F194" s="16"/>
      <c r="G194" s="4"/>
      <c r="L194" s="11"/>
      <c r="M194" s="11"/>
      <c r="P194" s="12"/>
    </row>
    <row r="195" s="1" customFormat="1" spans="5:16">
      <c r="E195" s="4"/>
      <c r="F195" s="16"/>
      <c r="G195" s="4"/>
      <c r="L195" s="11"/>
      <c r="M195" s="11"/>
      <c r="P195" s="12"/>
    </row>
    <row r="196" s="1" customFormat="1" spans="5:16">
      <c r="E196" s="4"/>
      <c r="F196" s="16"/>
      <c r="G196" s="4"/>
      <c r="L196" s="11"/>
      <c r="M196" s="11"/>
      <c r="P196" s="12"/>
    </row>
    <row r="197" s="1" customFormat="1" spans="5:16">
      <c r="E197" s="4"/>
      <c r="F197" s="16"/>
      <c r="G197" s="4"/>
      <c r="L197" s="11"/>
      <c r="M197" s="11"/>
      <c r="P197" s="12"/>
    </row>
    <row r="198" s="1" customFormat="1" spans="5:16">
      <c r="E198" s="4"/>
      <c r="F198" s="16"/>
      <c r="G198" s="4"/>
      <c r="L198" s="11"/>
      <c r="M198" s="11"/>
      <c r="P198" s="12"/>
    </row>
    <row r="199" s="1" customFormat="1" spans="5:16">
      <c r="E199" s="4"/>
      <c r="F199" s="16"/>
      <c r="G199" s="4"/>
      <c r="L199" s="11"/>
      <c r="M199" s="11"/>
      <c r="P199" s="12"/>
    </row>
    <row r="200" s="1" customFormat="1" spans="5:16">
      <c r="E200" s="4"/>
      <c r="F200" s="16"/>
      <c r="G200" s="4"/>
      <c r="L200" s="11"/>
      <c r="M200" s="11"/>
      <c r="P200" s="12"/>
    </row>
    <row r="201" s="1" customFormat="1" spans="5:16">
      <c r="E201" s="4"/>
      <c r="F201" s="16"/>
      <c r="G201" s="4"/>
      <c r="L201" s="11"/>
      <c r="M201" s="11"/>
      <c r="P201" s="12"/>
    </row>
    <row r="202" s="1" customFormat="1" spans="5:16">
      <c r="E202" s="4"/>
      <c r="F202" s="16"/>
      <c r="G202" s="4"/>
      <c r="L202" s="11"/>
      <c r="M202" s="11"/>
      <c r="P202" s="12"/>
    </row>
    <row r="203" s="1" customFormat="1" spans="5:16">
      <c r="E203" s="4"/>
      <c r="F203" s="16"/>
      <c r="G203" s="4"/>
      <c r="L203" s="11"/>
      <c r="M203" s="11"/>
      <c r="P203" s="12"/>
    </row>
    <row r="204" s="1" customFormat="1" spans="5:16">
      <c r="E204" s="4"/>
      <c r="F204" s="16"/>
      <c r="G204" s="4"/>
      <c r="L204" s="11"/>
      <c r="M204" s="11"/>
      <c r="P204" s="12"/>
    </row>
    <row r="205" s="1" customFormat="1" spans="5:16">
      <c r="E205" s="4"/>
      <c r="F205" s="16"/>
      <c r="G205" s="4"/>
      <c r="L205" s="11"/>
      <c r="M205" s="11"/>
      <c r="P205" s="12"/>
    </row>
    <row r="206" s="1" customFormat="1" spans="5:16">
      <c r="E206" s="4"/>
      <c r="F206" s="16"/>
      <c r="G206" s="4"/>
      <c r="L206" s="11"/>
      <c r="M206" s="11"/>
      <c r="P206" s="12"/>
    </row>
    <row r="207" s="1" customFormat="1" spans="5:16">
      <c r="E207" s="4"/>
      <c r="F207" s="16"/>
      <c r="G207" s="4"/>
      <c r="L207" s="11"/>
      <c r="M207" s="11"/>
      <c r="P207" s="12"/>
    </row>
    <row r="208" s="1" customFormat="1" spans="5:16">
      <c r="E208" s="4"/>
      <c r="F208" s="16"/>
      <c r="G208" s="4"/>
      <c r="L208" s="11"/>
      <c r="M208" s="11"/>
      <c r="P208" s="12"/>
    </row>
    <row r="209" s="1" customFormat="1" spans="5:16">
      <c r="E209" s="4"/>
      <c r="F209" s="16"/>
      <c r="G209" s="4"/>
      <c r="L209" s="11"/>
      <c r="M209" s="11"/>
      <c r="P209" s="12"/>
    </row>
    <row r="210" s="1" customFormat="1" spans="5:16">
      <c r="E210" s="4"/>
      <c r="F210" s="16"/>
      <c r="G210" s="4"/>
      <c r="L210" s="11"/>
      <c r="M210" s="11"/>
      <c r="P210" s="12"/>
    </row>
    <row r="211" s="1" customFormat="1" spans="5:16">
      <c r="E211" s="4"/>
      <c r="F211" s="16"/>
      <c r="G211" s="4"/>
      <c r="L211" s="11"/>
      <c r="M211" s="11"/>
      <c r="P211" s="12"/>
    </row>
    <row r="212" s="1" customFormat="1" spans="5:16">
      <c r="E212" s="4"/>
      <c r="F212" s="16"/>
      <c r="G212" s="4"/>
      <c r="L212" s="11"/>
      <c r="M212" s="11"/>
      <c r="P212" s="12"/>
    </row>
    <row r="213" s="1" customFormat="1" spans="5:16">
      <c r="E213" s="4"/>
      <c r="F213" s="16"/>
      <c r="G213" s="4"/>
      <c r="L213" s="11"/>
      <c r="M213" s="11"/>
      <c r="P213" s="12"/>
    </row>
    <row r="214" s="1" customFormat="1" spans="5:16">
      <c r="E214" s="4"/>
      <c r="F214" s="16"/>
      <c r="G214" s="4"/>
      <c r="L214" s="11"/>
      <c r="M214" s="11"/>
      <c r="P214" s="12"/>
    </row>
    <row r="215" s="1" customFormat="1" spans="5:16">
      <c r="E215" s="4"/>
      <c r="F215" s="16"/>
      <c r="G215" s="4"/>
      <c r="L215" s="11"/>
      <c r="M215" s="11"/>
      <c r="P215" s="12"/>
    </row>
    <row r="216" s="1" customFormat="1" spans="5:16">
      <c r="E216" s="4"/>
      <c r="F216" s="16"/>
      <c r="G216" s="4"/>
      <c r="L216" s="11"/>
      <c r="M216" s="11"/>
      <c r="P216" s="12"/>
    </row>
    <row r="217" s="1" customFormat="1" spans="5:16">
      <c r="E217" s="4"/>
      <c r="F217" s="16"/>
      <c r="G217" s="4"/>
      <c r="L217" s="11"/>
      <c r="M217" s="11"/>
      <c r="P217" s="12"/>
    </row>
    <row r="218" s="1" customFormat="1" spans="5:16">
      <c r="E218" s="4"/>
      <c r="F218" s="16"/>
      <c r="G218" s="4"/>
      <c r="L218" s="11"/>
      <c r="M218" s="11"/>
      <c r="P218" s="12"/>
    </row>
    <row r="219" s="1" customFormat="1" spans="5:16">
      <c r="E219" s="4"/>
      <c r="F219" s="16"/>
      <c r="G219" s="4"/>
      <c r="L219" s="11"/>
      <c r="M219" s="11"/>
      <c r="P219" s="12"/>
    </row>
    <row r="220" s="1" customFormat="1" spans="5:16">
      <c r="E220" s="4"/>
      <c r="F220" s="16"/>
      <c r="G220" s="4"/>
      <c r="L220" s="11"/>
      <c r="M220" s="11"/>
      <c r="P220" s="12"/>
    </row>
    <row r="221" s="1" customFormat="1" spans="5:16">
      <c r="E221" s="4"/>
      <c r="F221" s="16"/>
      <c r="G221" s="4"/>
      <c r="L221" s="11"/>
      <c r="M221" s="11"/>
      <c r="P221" s="12"/>
    </row>
    <row r="222" s="1" customFormat="1" spans="5:16">
      <c r="E222" s="4"/>
      <c r="F222" s="16"/>
      <c r="G222" s="4"/>
      <c r="L222" s="11"/>
      <c r="M222" s="11"/>
      <c r="P222" s="12"/>
    </row>
    <row r="223" s="1" customFormat="1" spans="5:16">
      <c r="E223" s="4"/>
      <c r="F223" s="16"/>
      <c r="G223" s="4"/>
      <c r="L223" s="11"/>
      <c r="M223" s="11"/>
      <c r="P223" s="12"/>
    </row>
    <row r="224" s="1" customFormat="1" spans="5:16">
      <c r="E224" s="4"/>
      <c r="F224" s="16"/>
      <c r="G224" s="4"/>
      <c r="L224" s="11"/>
      <c r="M224" s="11"/>
      <c r="P224" s="12"/>
    </row>
    <row r="225" s="1" customFormat="1" spans="5:16">
      <c r="E225" s="4"/>
      <c r="F225" s="16"/>
      <c r="G225" s="4"/>
      <c r="L225" s="11"/>
      <c r="M225" s="11"/>
      <c r="P225" s="12"/>
    </row>
    <row r="226" s="1" customFormat="1" spans="5:16">
      <c r="E226" s="4"/>
      <c r="F226" s="16"/>
      <c r="G226" s="4"/>
      <c r="L226" s="11"/>
      <c r="M226" s="11"/>
      <c r="P226" s="12"/>
    </row>
    <row r="227" s="1" customFormat="1" spans="5:16">
      <c r="E227" s="4"/>
      <c r="F227" s="16"/>
      <c r="G227" s="4"/>
      <c r="L227" s="11"/>
      <c r="M227" s="11"/>
      <c r="P227" s="12"/>
    </row>
    <row r="228" s="1" customFormat="1" spans="5:16">
      <c r="E228" s="4"/>
      <c r="F228" s="16"/>
      <c r="G228" s="4"/>
      <c r="L228" s="11"/>
      <c r="M228" s="11"/>
      <c r="P228" s="12"/>
    </row>
    <row r="229" s="1" customFormat="1" spans="5:16">
      <c r="E229" s="4"/>
      <c r="F229" s="16"/>
      <c r="G229" s="4"/>
      <c r="L229" s="11"/>
      <c r="M229" s="11"/>
      <c r="P229" s="12"/>
    </row>
    <row r="230" s="1" customFormat="1" spans="5:16">
      <c r="E230" s="4"/>
      <c r="F230" s="16"/>
      <c r="G230" s="4"/>
      <c r="L230" s="11"/>
      <c r="M230" s="11"/>
      <c r="P230" s="12"/>
    </row>
    <row r="231" s="1" customFormat="1" spans="5:16">
      <c r="E231" s="4"/>
      <c r="F231" s="16"/>
      <c r="G231" s="4"/>
      <c r="L231" s="11"/>
      <c r="M231" s="11"/>
      <c r="P231" s="12"/>
    </row>
    <row r="232" s="1" customFormat="1" spans="5:16">
      <c r="E232" s="4"/>
      <c r="F232" s="16"/>
      <c r="G232" s="4"/>
      <c r="L232" s="11"/>
      <c r="M232" s="11"/>
      <c r="P232" s="12"/>
    </row>
    <row r="233" s="1" customFormat="1" spans="5:16">
      <c r="E233" s="4"/>
      <c r="F233" s="16"/>
      <c r="G233" s="4"/>
      <c r="L233" s="11"/>
      <c r="M233" s="11"/>
      <c r="P233" s="12"/>
    </row>
    <row r="234" s="1" customFormat="1" spans="5:16">
      <c r="E234" s="4"/>
      <c r="F234" s="16"/>
      <c r="G234" s="4"/>
      <c r="L234" s="11"/>
      <c r="M234" s="11"/>
      <c r="P234" s="12"/>
    </row>
    <row r="235" s="1" customFormat="1" spans="5:16">
      <c r="E235" s="4"/>
      <c r="F235" s="16"/>
      <c r="G235" s="4"/>
      <c r="L235" s="11"/>
      <c r="M235" s="11"/>
      <c r="P235" s="12"/>
    </row>
    <row r="236" s="1" customFormat="1" spans="5:16">
      <c r="E236" s="4"/>
      <c r="F236" s="16"/>
      <c r="G236" s="4"/>
      <c r="L236" s="11"/>
      <c r="M236" s="11"/>
      <c r="P236" s="12"/>
    </row>
    <row r="237" s="1" customFormat="1" spans="5:16">
      <c r="E237" s="4"/>
      <c r="F237" s="16"/>
      <c r="G237" s="4"/>
      <c r="L237" s="11"/>
      <c r="M237" s="11"/>
      <c r="P237" s="12"/>
    </row>
    <row r="238" s="1" customFormat="1" spans="5:16">
      <c r="E238" s="4"/>
      <c r="F238" s="16"/>
      <c r="G238" s="4"/>
      <c r="L238" s="11"/>
      <c r="M238" s="11"/>
      <c r="P238" s="12"/>
    </row>
    <row r="239" s="1" customFormat="1" spans="5:16">
      <c r="E239" s="4"/>
      <c r="F239" s="16"/>
      <c r="G239" s="4"/>
      <c r="L239" s="11"/>
      <c r="M239" s="11"/>
      <c r="P239" s="12"/>
    </row>
    <row r="240" s="1" customFormat="1" spans="5:16">
      <c r="E240" s="4"/>
      <c r="F240" s="16"/>
      <c r="G240" s="4"/>
      <c r="L240" s="11"/>
      <c r="M240" s="11"/>
      <c r="P240" s="12"/>
    </row>
    <row r="241" s="1" customFormat="1" spans="5:16">
      <c r="E241" s="4"/>
      <c r="F241" s="16"/>
      <c r="G241" s="4"/>
      <c r="L241" s="11"/>
      <c r="M241" s="11"/>
      <c r="P241" s="12"/>
    </row>
    <row r="242" s="1" customFormat="1" spans="5:16">
      <c r="E242" s="4"/>
      <c r="F242" s="16"/>
      <c r="G242" s="4"/>
      <c r="L242" s="11"/>
      <c r="M242" s="11"/>
      <c r="P242" s="12"/>
    </row>
    <row r="243" s="1" customFormat="1" spans="5:16">
      <c r="E243" s="4"/>
      <c r="F243" s="16"/>
      <c r="G243" s="4"/>
      <c r="L243" s="11"/>
      <c r="M243" s="11"/>
      <c r="P243" s="12"/>
    </row>
    <row r="244" s="1" customFormat="1" spans="5:16">
      <c r="E244" s="4"/>
      <c r="F244" s="16"/>
      <c r="G244" s="4"/>
      <c r="L244" s="11"/>
      <c r="M244" s="11"/>
      <c r="P244" s="12"/>
    </row>
    <row r="245" s="1" customFormat="1" spans="5:16">
      <c r="E245" s="4"/>
      <c r="F245" s="16"/>
      <c r="G245" s="4"/>
      <c r="L245" s="11"/>
      <c r="M245" s="11"/>
      <c r="P245" s="12"/>
    </row>
    <row r="246" s="1" customFormat="1" spans="5:16">
      <c r="E246" s="4"/>
      <c r="F246" s="16"/>
      <c r="G246" s="4"/>
      <c r="L246" s="11"/>
      <c r="M246" s="11"/>
      <c r="P246" s="12"/>
    </row>
    <row r="247" s="1" customFormat="1" spans="5:16">
      <c r="E247" s="4"/>
      <c r="F247" s="16"/>
      <c r="G247" s="4"/>
      <c r="L247" s="11"/>
      <c r="M247" s="11"/>
      <c r="P247" s="12"/>
    </row>
    <row r="248" s="1" customFormat="1" spans="5:16">
      <c r="E248" s="4"/>
      <c r="F248" s="16"/>
      <c r="G248" s="4"/>
      <c r="L248" s="11"/>
      <c r="M248" s="11"/>
      <c r="P248" s="12"/>
    </row>
    <row r="249" s="1" customFormat="1" spans="5:16">
      <c r="E249" s="4"/>
      <c r="F249" s="16"/>
      <c r="G249" s="4"/>
      <c r="L249" s="11"/>
      <c r="M249" s="11"/>
      <c r="P249" s="12"/>
    </row>
    <row r="250" s="1" customFormat="1" spans="5:16">
      <c r="E250" s="4"/>
      <c r="F250" s="16"/>
      <c r="G250" s="4"/>
      <c r="L250" s="11"/>
      <c r="M250" s="11"/>
      <c r="P250" s="12"/>
    </row>
    <row r="251" s="1" customFormat="1" spans="5:16">
      <c r="E251" s="4"/>
      <c r="F251" s="16"/>
      <c r="G251" s="4"/>
      <c r="L251" s="11"/>
      <c r="M251" s="11"/>
      <c r="P251" s="12"/>
    </row>
    <row r="252" s="1" customFormat="1" spans="5:16">
      <c r="E252" s="4"/>
      <c r="F252" s="16"/>
      <c r="G252" s="4"/>
      <c r="L252" s="11"/>
      <c r="M252" s="11"/>
      <c r="P252" s="12"/>
    </row>
    <row r="253" s="1" customFormat="1" spans="5:16">
      <c r="E253" s="4"/>
      <c r="F253" s="16"/>
      <c r="G253" s="4"/>
      <c r="L253" s="11"/>
      <c r="M253" s="11"/>
      <c r="P253" s="12"/>
    </row>
    <row r="254" s="1" customFormat="1" spans="5:16">
      <c r="E254" s="4"/>
      <c r="F254" s="16"/>
      <c r="G254" s="4"/>
      <c r="L254" s="11"/>
      <c r="M254" s="11"/>
      <c r="P254" s="12"/>
    </row>
    <row r="255" s="1" customFormat="1" spans="5:16">
      <c r="E255" s="4"/>
      <c r="F255" s="16"/>
      <c r="G255" s="4"/>
      <c r="L255" s="11"/>
      <c r="M255" s="11"/>
      <c r="P255" s="12"/>
    </row>
    <row r="256" s="1" customFormat="1" spans="5:16">
      <c r="E256" s="4"/>
      <c r="F256" s="16"/>
      <c r="G256" s="4"/>
      <c r="L256" s="11"/>
      <c r="M256" s="11"/>
      <c r="P256" s="12"/>
    </row>
    <row r="257" s="1" customFormat="1" spans="5:16">
      <c r="E257" s="4"/>
      <c r="F257" s="16"/>
      <c r="G257" s="4"/>
      <c r="L257" s="11"/>
      <c r="M257" s="11"/>
      <c r="P257" s="12"/>
    </row>
    <row r="258" s="1" customFormat="1" spans="5:16">
      <c r="E258" s="4"/>
      <c r="F258" s="16"/>
      <c r="G258" s="4"/>
      <c r="L258" s="11"/>
      <c r="M258" s="11"/>
      <c r="P258" s="12"/>
    </row>
    <row r="259" s="1" customFormat="1" spans="5:16">
      <c r="E259" s="4"/>
      <c r="F259" s="16"/>
      <c r="G259" s="4"/>
      <c r="L259" s="11"/>
      <c r="M259" s="11"/>
      <c r="P259" s="12"/>
    </row>
    <row r="260" s="1" customFormat="1" spans="5:16">
      <c r="E260" s="4"/>
      <c r="F260" s="16"/>
      <c r="G260" s="4"/>
      <c r="L260" s="11"/>
      <c r="M260" s="11"/>
      <c r="P260" s="12"/>
    </row>
    <row r="261" s="1" customFormat="1" spans="5:16">
      <c r="E261" s="4"/>
      <c r="F261" s="16"/>
      <c r="G261" s="4"/>
      <c r="L261" s="11"/>
      <c r="M261" s="11"/>
      <c r="P261" s="12"/>
    </row>
    <row r="262" s="1" customFormat="1" spans="5:16">
      <c r="E262" s="4"/>
      <c r="F262" s="16"/>
      <c r="G262" s="4"/>
      <c r="L262" s="11"/>
      <c r="M262" s="11"/>
      <c r="P262" s="12"/>
    </row>
    <row r="263" s="1" customFormat="1" spans="5:16">
      <c r="E263" s="4"/>
      <c r="F263" s="16"/>
      <c r="G263" s="4"/>
      <c r="L263" s="11"/>
      <c r="M263" s="11"/>
      <c r="P263" s="12"/>
    </row>
    <row r="264" s="1" customFormat="1" spans="5:16">
      <c r="E264" s="4"/>
      <c r="F264" s="16"/>
      <c r="G264" s="4"/>
      <c r="L264" s="11"/>
      <c r="M264" s="11"/>
      <c r="P264" s="12"/>
    </row>
    <row r="265" s="1" customFormat="1" spans="5:16">
      <c r="E265" s="4"/>
      <c r="F265" s="16"/>
      <c r="G265" s="4"/>
      <c r="L265" s="11"/>
      <c r="M265" s="11"/>
      <c r="P265" s="12"/>
    </row>
    <row r="266" s="1" customFormat="1" spans="5:16">
      <c r="E266" s="4"/>
      <c r="F266" s="16"/>
      <c r="G266" s="4"/>
      <c r="L266" s="11"/>
      <c r="M266" s="11"/>
      <c r="P266" s="12"/>
    </row>
    <row r="267" s="1" customFormat="1" spans="5:16">
      <c r="E267" s="4"/>
      <c r="F267" s="16"/>
      <c r="G267" s="4"/>
      <c r="L267" s="11"/>
      <c r="M267" s="11"/>
      <c r="P267" s="12"/>
    </row>
    <row r="268" s="1" customFormat="1" spans="5:16">
      <c r="E268" s="4"/>
      <c r="F268" s="16"/>
      <c r="G268" s="4"/>
      <c r="L268" s="11"/>
      <c r="M268" s="11"/>
      <c r="P268" s="12"/>
    </row>
    <row r="269" s="1" customFormat="1" spans="5:16">
      <c r="E269" s="4"/>
      <c r="F269" s="16"/>
      <c r="G269" s="4"/>
      <c r="L269" s="11"/>
      <c r="M269" s="11"/>
      <c r="P269" s="12"/>
    </row>
    <row r="270" s="1" customFormat="1" spans="5:16">
      <c r="E270" s="4"/>
      <c r="F270" s="16"/>
      <c r="G270" s="4"/>
      <c r="L270" s="11"/>
      <c r="M270" s="11"/>
      <c r="P270" s="12"/>
    </row>
    <row r="271" s="1" customFormat="1" spans="5:16">
      <c r="E271" s="4"/>
      <c r="F271" s="16"/>
      <c r="G271" s="4"/>
      <c r="L271" s="11"/>
      <c r="M271" s="11"/>
      <c r="P271" s="12"/>
    </row>
    <row r="272" s="1" customFormat="1" spans="5:16">
      <c r="E272" s="4"/>
      <c r="F272" s="16"/>
      <c r="G272" s="4"/>
      <c r="L272" s="11"/>
      <c r="M272" s="11"/>
      <c r="P272" s="12"/>
    </row>
    <row r="273" s="1" customFormat="1" spans="5:16">
      <c r="E273" s="4"/>
      <c r="F273" s="16"/>
      <c r="G273" s="4"/>
      <c r="L273" s="11"/>
      <c r="M273" s="11"/>
      <c r="P273" s="12"/>
    </row>
    <row r="274" s="1" customFormat="1" spans="5:16">
      <c r="E274" s="4"/>
      <c r="F274" s="16"/>
      <c r="G274" s="4"/>
      <c r="L274" s="11"/>
      <c r="M274" s="11"/>
      <c r="P274" s="12"/>
    </row>
    <row r="275" s="1" customFormat="1" spans="5:16">
      <c r="E275" s="4"/>
      <c r="F275" s="16"/>
      <c r="G275" s="4"/>
      <c r="L275" s="11"/>
      <c r="M275" s="11"/>
      <c r="P275" s="12"/>
    </row>
    <row r="276" s="1" customFormat="1" spans="5:16">
      <c r="E276" s="4"/>
      <c r="F276" s="16"/>
      <c r="G276" s="4"/>
      <c r="L276" s="11"/>
      <c r="M276" s="11"/>
      <c r="P276" s="12"/>
    </row>
    <row r="277" s="1" customFormat="1" spans="5:16">
      <c r="E277" s="4"/>
      <c r="F277" s="16"/>
      <c r="G277" s="4"/>
      <c r="L277" s="11"/>
      <c r="M277" s="11"/>
      <c r="P277" s="12"/>
    </row>
    <row r="278" s="1" customFormat="1" spans="5:16">
      <c r="E278" s="4"/>
      <c r="F278" s="16"/>
      <c r="G278" s="4"/>
      <c r="L278" s="11"/>
      <c r="M278" s="11"/>
      <c r="P278" s="12"/>
    </row>
    <row r="279" s="1" customFormat="1" spans="5:16">
      <c r="E279" s="4"/>
      <c r="F279" s="16"/>
      <c r="G279" s="4"/>
      <c r="L279" s="11"/>
      <c r="M279" s="11"/>
      <c r="P279" s="12"/>
    </row>
    <row r="280" s="1" customFormat="1" spans="5:16">
      <c r="E280" s="4"/>
      <c r="F280" s="16"/>
      <c r="G280" s="4"/>
      <c r="L280" s="11"/>
      <c r="M280" s="11"/>
      <c r="P280" s="12"/>
    </row>
    <row r="281" s="1" customFormat="1" spans="5:16">
      <c r="E281" s="4"/>
      <c r="F281" s="16"/>
      <c r="G281" s="4"/>
      <c r="L281" s="11"/>
      <c r="M281" s="11"/>
      <c r="P281" s="12"/>
    </row>
    <row r="282" s="1" customFormat="1" spans="5:16">
      <c r="E282" s="4"/>
      <c r="F282" s="16"/>
      <c r="G282" s="4"/>
      <c r="L282" s="11"/>
      <c r="M282" s="11"/>
      <c r="P282" s="12"/>
    </row>
    <row r="283" s="1" customFormat="1" spans="5:16">
      <c r="E283" s="4"/>
      <c r="F283" s="16"/>
      <c r="G283" s="4"/>
      <c r="L283" s="11"/>
      <c r="M283" s="11"/>
      <c r="P283" s="12"/>
    </row>
    <row r="284" s="1" customFormat="1" spans="5:16">
      <c r="E284" s="4"/>
      <c r="F284" s="16"/>
      <c r="G284" s="4"/>
      <c r="L284" s="11"/>
      <c r="M284" s="11"/>
      <c r="P284" s="12"/>
    </row>
    <row r="285" s="1" customFormat="1" spans="5:16">
      <c r="E285" s="4"/>
      <c r="F285" s="16"/>
      <c r="G285" s="4"/>
      <c r="L285" s="11"/>
      <c r="M285" s="11"/>
      <c r="P285" s="12"/>
    </row>
    <row r="286" s="1" customFormat="1" spans="5:16">
      <c r="E286" s="4"/>
      <c r="F286" s="16"/>
      <c r="G286" s="4"/>
      <c r="L286" s="11"/>
      <c r="M286" s="11"/>
      <c r="P286" s="12"/>
    </row>
    <row r="287" s="1" customFormat="1" spans="5:16">
      <c r="E287" s="4"/>
      <c r="F287" s="16"/>
      <c r="G287" s="4"/>
      <c r="L287" s="11"/>
      <c r="M287" s="11"/>
      <c r="P287" s="12"/>
    </row>
    <row r="288" s="1" customFormat="1" spans="5:16">
      <c r="E288" s="4"/>
      <c r="F288" s="16"/>
      <c r="G288" s="4"/>
      <c r="L288" s="11"/>
      <c r="M288" s="11"/>
      <c r="P288" s="12"/>
    </row>
    <row r="289" s="1" customFormat="1" spans="5:16">
      <c r="E289" s="4"/>
      <c r="F289" s="16"/>
      <c r="G289" s="4"/>
      <c r="L289" s="11"/>
      <c r="M289" s="11"/>
      <c r="P289" s="12"/>
    </row>
    <row r="290" s="1" customFormat="1" spans="5:16">
      <c r="E290" s="4"/>
      <c r="F290" s="16"/>
      <c r="G290" s="4"/>
      <c r="L290" s="11"/>
      <c r="M290" s="11"/>
      <c r="P290" s="12"/>
    </row>
    <row r="291" s="1" customFormat="1" spans="5:16">
      <c r="E291" s="4"/>
      <c r="F291" s="16"/>
      <c r="G291" s="4"/>
      <c r="L291" s="11"/>
      <c r="M291" s="11"/>
      <c r="P291" s="12"/>
    </row>
    <row r="292" s="1" customFormat="1" spans="5:16">
      <c r="E292" s="4"/>
      <c r="F292" s="16"/>
      <c r="G292" s="4"/>
      <c r="L292" s="11"/>
      <c r="M292" s="11"/>
      <c r="P292" s="12"/>
    </row>
    <row r="293" s="1" customFormat="1" spans="5:16">
      <c r="E293" s="4"/>
      <c r="F293" s="16"/>
      <c r="G293" s="4"/>
      <c r="L293" s="11"/>
      <c r="M293" s="11"/>
      <c r="P293" s="12"/>
    </row>
    <row r="294" s="1" customFormat="1" spans="5:16">
      <c r="E294" s="4"/>
      <c r="F294" s="16"/>
      <c r="G294" s="4"/>
      <c r="L294" s="11"/>
      <c r="M294" s="11"/>
      <c r="P294" s="12"/>
    </row>
    <row r="295" s="1" customFormat="1" spans="5:16">
      <c r="E295" s="4"/>
      <c r="F295" s="16"/>
      <c r="G295" s="4"/>
      <c r="L295" s="11"/>
      <c r="M295" s="11"/>
      <c r="P295" s="12"/>
    </row>
    <row r="296" s="1" customFormat="1" spans="5:16">
      <c r="E296" s="4"/>
      <c r="F296" s="16"/>
      <c r="G296" s="4"/>
      <c r="L296" s="11"/>
      <c r="M296" s="11"/>
      <c r="P296" s="12"/>
    </row>
    <row r="297" s="1" customFormat="1" spans="5:16">
      <c r="E297" s="4"/>
      <c r="F297" s="16"/>
      <c r="G297" s="4"/>
      <c r="L297" s="11"/>
      <c r="M297" s="11"/>
      <c r="P297" s="12"/>
    </row>
    <row r="298" s="1" customFormat="1" spans="5:16">
      <c r="E298" s="4"/>
      <c r="F298" s="16"/>
      <c r="G298" s="4"/>
      <c r="L298" s="11"/>
      <c r="M298" s="11"/>
      <c r="P298" s="12"/>
    </row>
    <row r="299" s="1" customFormat="1" spans="5:16">
      <c r="E299" s="4"/>
      <c r="F299" s="16"/>
      <c r="G299" s="4"/>
      <c r="L299" s="11"/>
      <c r="M299" s="11"/>
      <c r="P299" s="12"/>
    </row>
    <row r="300" s="1" customFormat="1" spans="5:16">
      <c r="E300" s="4"/>
      <c r="F300" s="16"/>
      <c r="G300" s="4"/>
      <c r="L300" s="11"/>
      <c r="M300" s="11"/>
      <c r="P300" s="12"/>
    </row>
    <row r="301" s="1" customFormat="1" spans="5:16">
      <c r="E301" s="4"/>
      <c r="F301" s="16"/>
      <c r="G301" s="4"/>
      <c r="L301" s="11"/>
      <c r="M301" s="11"/>
      <c r="P301" s="12"/>
    </row>
    <row r="302" s="1" customFormat="1" spans="5:16">
      <c r="E302" s="4"/>
      <c r="F302" s="16"/>
      <c r="G302" s="4"/>
      <c r="L302" s="11"/>
      <c r="M302" s="11"/>
      <c r="P302" s="12"/>
    </row>
    <row r="303" s="1" customFormat="1" spans="5:16">
      <c r="E303" s="4"/>
      <c r="F303" s="16"/>
      <c r="G303" s="4"/>
      <c r="L303" s="11"/>
      <c r="M303" s="11"/>
      <c r="P303" s="12"/>
    </row>
    <row r="304" s="1" customFormat="1" spans="5:16">
      <c r="E304" s="4"/>
      <c r="F304" s="16"/>
      <c r="G304" s="4"/>
      <c r="L304" s="11"/>
      <c r="M304" s="11"/>
      <c r="P304" s="12"/>
    </row>
    <row r="305" s="1" customFormat="1" spans="5:16">
      <c r="E305" s="4"/>
      <c r="F305" s="16"/>
      <c r="G305" s="4"/>
      <c r="L305" s="11"/>
      <c r="M305" s="11"/>
      <c r="P305" s="12"/>
    </row>
    <row r="306" s="1" customFormat="1" spans="5:16">
      <c r="E306" s="4"/>
      <c r="F306" s="16"/>
      <c r="G306" s="4"/>
      <c r="L306" s="11"/>
      <c r="M306" s="11"/>
      <c r="P306" s="12"/>
    </row>
    <row r="307" s="1" customFormat="1" spans="5:16">
      <c r="E307" s="4"/>
      <c r="F307" s="16"/>
      <c r="G307" s="4"/>
      <c r="L307" s="11"/>
      <c r="M307" s="11"/>
      <c r="P307" s="12"/>
    </row>
    <row r="308" s="1" customFormat="1" spans="5:16">
      <c r="E308" s="4"/>
      <c r="F308" s="16"/>
      <c r="G308" s="4"/>
      <c r="L308" s="11"/>
      <c r="M308" s="11"/>
      <c r="P308" s="12"/>
    </row>
    <row r="309" s="1" customFormat="1" spans="5:16">
      <c r="E309" s="4"/>
      <c r="F309" s="16"/>
      <c r="G309" s="4"/>
      <c r="L309" s="11"/>
      <c r="M309" s="11"/>
      <c r="P309" s="12"/>
    </row>
    <row r="310" s="1" customFormat="1" spans="5:16">
      <c r="E310" s="4"/>
      <c r="F310" s="16"/>
      <c r="G310" s="4"/>
      <c r="L310" s="11"/>
      <c r="M310" s="11"/>
      <c r="P310" s="12"/>
    </row>
    <row r="311" s="1" customFormat="1" spans="5:16">
      <c r="E311" s="4"/>
      <c r="F311" s="16"/>
      <c r="G311" s="4"/>
      <c r="L311" s="11"/>
      <c r="M311" s="11"/>
      <c r="P311" s="12"/>
    </row>
    <row r="312" s="1" customFormat="1" spans="5:16">
      <c r="E312" s="4"/>
      <c r="F312" s="16"/>
      <c r="G312" s="4"/>
      <c r="L312" s="11"/>
      <c r="M312" s="11"/>
      <c r="P312" s="12"/>
    </row>
    <row r="313" s="1" customFormat="1" spans="5:16">
      <c r="E313" s="4"/>
      <c r="F313" s="16"/>
      <c r="G313" s="4"/>
      <c r="L313" s="11"/>
      <c r="M313" s="11"/>
      <c r="P313" s="12"/>
    </row>
    <row r="314" s="1" customFormat="1" spans="5:16">
      <c r="E314" s="4"/>
      <c r="F314" s="16"/>
      <c r="G314" s="4"/>
      <c r="L314" s="11"/>
      <c r="M314" s="11"/>
      <c r="P314" s="12"/>
    </row>
    <row r="315" s="1" customFormat="1" spans="5:16">
      <c r="E315" s="4"/>
      <c r="F315" s="16"/>
      <c r="G315" s="4"/>
      <c r="L315" s="11"/>
      <c r="M315" s="11"/>
      <c r="P315" s="12"/>
    </row>
    <row r="316" s="1" customFormat="1" spans="5:16">
      <c r="E316" s="4"/>
      <c r="F316" s="16"/>
      <c r="G316" s="4"/>
      <c r="L316" s="11"/>
      <c r="M316" s="11"/>
      <c r="P316" s="12"/>
    </row>
    <row r="317" s="1" customFormat="1" spans="5:16">
      <c r="E317" s="4"/>
      <c r="F317" s="16"/>
      <c r="G317" s="4"/>
      <c r="L317" s="11"/>
      <c r="M317" s="11"/>
      <c r="P317" s="12"/>
    </row>
    <row r="318" s="1" customFormat="1" spans="5:16">
      <c r="E318" s="4"/>
      <c r="F318" s="16"/>
      <c r="G318" s="4"/>
      <c r="L318" s="11"/>
      <c r="M318" s="11"/>
      <c r="P318" s="12"/>
    </row>
    <row r="319" s="1" customFormat="1" spans="5:16">
      <c r="E319" s="4"/>
      <c r="F319" s="16"/>
      <c r="G319" s="4"/>
      <c r="L319" s="11"/>
      <c r="M319" s="11"/>
      <c r="P319" s="12"/>
    </row>
    <row r="320" s="1" customFormat="1" spans="5:16">
      <c r="E320" s="4"/>
      <c r="F320" s="16"/>
      <c r="G320" s="4"/>
      <c r="L320" s="11"/>
      <c r="M320" s="11"/>
      <c r="P320" s="12"/>
    </row>
    <row r="321" s="1" customFormat="1" spans="5:16">
      <c r="E321" s="4"/>
      <c r="F321" s="16"/>
      <c r="G321" s="4"/>
      <c r="L321" s="11"/>
      <c r="M321" s="11"/>
      <c r="P321" s="12"/>
    </row>
    <row r="322" s="1" customFormat="1" spans="5:16">
      <c r="E322" s="4"/>
      <c r="F322" s="16"/>
      <c r="G322" s="4"/>
      <c r="L322" s="11"/>
      <c r="M322" s="11"/>
      <c r="P322" s="12"/>
    </row>
    <row r="323" s="1" customFormat="1" spans="5:16">
      <c r="E323" s="4"/>
      <c r="F323" s="16"/>
      <c r="G323" s="4"/>
      <c r="L323" s="11"/>
      <c r="M323" s="11"/>
      <c r="P323" s="12"/>
    </row>
    <row r="324" s="1" customFormat="1" spans="5:16">
      <c r="E324" s="4"/>
      <c r="F324" s="16"/>
      <c r="G324" s="4"/>
      <c r="L324" s="11"/>
      <c r="M324" s="11"/>
      <c r="P324" s="12"/>
    </row>
    <row r="325" s="1" customFormat="1" spans="5:16">
      <c r="E325" s="4"/>
      <c r="F325" s="16"/>
      <c r="G325" s="4"/>
      <c r="L325" s="11"/>
      <c r="M325" s="11"/>
      <c r="P325" s="12"/>
    </row>
    <row r="326" s="1" customFormat="1" spans="5:16">
      <c r="E326" s="4"/>
      <c r="F326" s="16"/>
      <c r="G326" s="4"/>
      <c r="L326" s="11"/>
      <c r="M326" s="11"/>
      <c r="P326" s="12"/>
    </row>
    <row r="327" s="1" customFormat="1" spans="5:16">
      <c r="E327" s="4"/>
      <c r="F327" s="16"/>
      <c r="G327" s="4"/>
      <c r="L327" s="11"/>
      <c r="M327" s="11"/>
      <c r="P327" s="12"/>
    </row>
    <row r="328" s="1" customFormat="1" spans="5:16">
      <c r="E328" s="4"/>
      <c r="F328" s="16"/>
      <c r="G328" s="4"/>
      <c r="L328" s="11"/>
      <c r="M328" s="11"/>
      <c r="P328" s="12"/>
    </row>
    <row r="329" s="1" customFormat="1" spans="5:16">
      <c r="E329" s="4"/>
      <c r="F329" s="16"/>
      <c r="G329" s="4"/>
      <c r="L329" s="11"/>
      <c r="M329" s="11"/>
      <c r="P329" s="12"/>
    </row>
    <row r="330" s="1" customFormat="1" spans="5:16">
      <c r="E330" s="4"/>
      <c r="F330" s="16"/>
      <c r="G330" s="4"/>
      <c r="L330" s="11"/>
      <c r="M330" s="11"/>
      <c r="P330" s="12"/>
    </row>
    <row r="331" s="1" customFormat="1" spans="5:16">
      <c r="E331" s="4"/>
      <c r="F331" s="16"/>
      <c r="G331" s="4"/>
      <c r="L331" s="11"/>
      <c r="M331" s="11"/>
      <c r="P331" s="12"/>
    </row>
    <row r="332" s="1" customFormat="1" spans="5:16">
      <c r="E332" s="4"/>
      <c r="F332" s="16"/>
      <c r="G332" s="4"/>
      <c r="L332" s="11"/>
      <c r="M332" s="11"/>
      <c r="P332" s="12"/>
    </row>
    <row r="333" s="1" customFormat="1" spans="5:16">
      <c r="E333" s="4"/>
      <c r="F333" s="16"/>
      <c r="G333" s="4"/>
      <c r="L333" s="11"/>
      <c r="M333" s="11"/>
      <c r="P333" s="12"/>
    </row>
    <row r="334" s="1" customFormat="1" spans="5:16">
      <c r="E334" s="4"/>
      <c r="F334" s="16"/>
      <c r="G334" s="4"/>
      <c r="L334" s="11"/>
      <c r="M334" s="11"/>
      <c r="P334" s="12"/>
    </row>
    <row r="335" s="1" customFormat="1" spans="5:16">
      <c r="E335" s="4"/>
      <c r="F335" s="16"/>
      <c r="G335" s="4"/>
      <c r="L335" s="11"/>
      <c r="M335" s="11"/>
      <c r="P335" s="12"/>
    </row>
    <row r="336" s="1" customFormat="1" spans="5:16">
      <c r="E336" s="4"/>
      <c r="F336" s="16"/>
      <c r="G336" s="4"/>
      <c r="L336" s="11"/>
      <c r="M336" s="11"/>
      <c r="P336" s="12"/>
    </row>
    <row r="337" s="1" customFormat="1" spans="5:16">
      <c r="E337" s="4"/>
      <c r="F337" s="16"/>
      <c r="G337" s="4"/>
      <c r="L337" s="11"/>
      <c r="M337" s="11"/>
      <c r="P337" s="12"/>
    </row>
    <row r="338" s="1" customFormat="1" spans="5:16">
      <c r="E338" s="4"/>
      <c r="F338" s="16"/>
      <c r="G338" s="4"/>
      <c r="L338" s="11"/>
      <c r="M338" s="11"/>
      <c r="P338" s="12"/>
    </row>
    <row r="339" s="1" customFormat="1" spans="5:16">
      <c r="E339" s="4"/>
      <c r="F339" s="16"/>
      <c r="G339" s="4"/>
      <c r="L339" s="11"/>
      <c r="M339" s="11"/>
      <c r="P339" s="12"/>
    </row>
    <row r="340" s="1" customFormat="1" spans="5:16">
      <c r="E340" s="4"/>
      <c r="F340" s="16"/>
      <c r="G340" s="4"/>
      <c r="L340" s="11"/>
      <c r="M340" s="11"/>
      <c r="P340" s="12"/>
    </row>
    <row r="341" s="1" customFormat="1" spans="5:16">
      <c r="E341" s="4"/>
      <c r="F341" s="16"/>
      <c r="G341" s="4"/>
      <c r="L341" s="11"/>
      <c r="M341" s="11"/>
      <c r="P341" s="12"/>
    </row>
    <row r="342" s="1" customFormat="1" spans="5:16">
      <c r="E342" s="4"/>
      <c r="F342" s="16"/>
      <c r="G342" s="4"/>
      <c r="L342" s="11"/>
      <c r="M342" s="11"/>
      <c r="P342" s="12"/>
    </row>
    <row r="343" s="1" customFormat="1" spans="5:16">
      <c r="E343" s="4"/>
      <c r="F343" s="16"/>
      <c r="G343" s="4"/>
      <c r="L343" s="11"/>
      <c r="M343" s="11"/>
      <c r="P343" s="12"/>
    </row>
    <row r="344" s="1" customFormat="1" spans="5:16">
      <c r="E344" s="4"/>
      <c r="F344" s="16"/>
      <c r="G344" s="4"/>
      <c r="L344" s="11"/>
      <c r="M344" s="11"/>
      <c r="P344" s="12"/>
    </row>
    <row r="345" s="1" customFormat="1" spans="5:16">
      <c r="E345" s="4"/>
      <c r="F345" s="16"/>
      <c r="G345" s="4"/>
      <c r="L345" s="11"/>
      <c r="M345" s="11"/>
      <c r="P345" s="12"/>
    </row>
    <row r="346" s="1" customFormat="1" spans="5:16">
      <c r="E346" s="4"/>
      <c r="F346" s="16"/>
      <c r="G346" s="4"/>
      <c r="L346" s="11"/>
      <c r="M346" s="11"/>
      <c r="P346" s="12"/>
    </row>
    <row r="347" s="1" customFormat="1" spans="5:16">
      <c r="E347" s="4"/>
      <c r="F347" s="16"/>
      <c r="G347" s="4"/>
      <c r="L347" s="11"/>
      <c r="M347" s="11"/>
      <c r="P347" s="12"/>
    </row>
    <row r="348" s="1" customFormat="1" spans="5:16">
      <c r="E348" s="4"/>
      <c r="F348" s="16"/>
      <c r="G348" s="4"/>
      <c r="L348" s="11"/>
      <c r="M348" s="11"/>
      <c r="P348" s="12"/>
    </row>
    <row r="349" s="1" customFormat="1" spans="5:16">
      <c r="E349" s="4"/>
      <c r="F349" s="16"/>
      <c r="G349" s="4"/>
      <c r="L349" s="11"/>
      <c r="M349" s="11"/>
      <c r="P349" s="12"/>
    </row>
    <row r="350" s="1" customFormat="1" spans="5:16">
      <c r="E350" s="4"/>
      <c r="F350" s="16"/>
      <c r="G350" s="4"/>
      <c r="L350" s="11"/>
      <c r="M350" s="11"/>
      <c r="P350" s="12"/>
    </row>
    <row r="351" s="1" customFormat="1" spans="5:16">
      <c r="E351" s="4"/>
      <c r="F351" s="16"/>
      <c r="G351" s="4"/>
      <c r="L351" s="11"/>
      <c r="M351" s="11"/>
      <c r="P351" s="12"/>
    </row>
    <row r="352" s="1" customFormat="1" spans="5:16">
      <c r="E352" s="4"/>
      <c r="F352" s="16"/>
      <c r="G352" s="4"/>
      <c r="L352" s="11"/>
      <c r="M352" s="11"/>
      <c r="P352" s="12"/>
    </row>
    <row r="353" s="1" customFormat="1" spans="5:16">
      <c r="E353" s="4"/>
      <c r="F353" s="16"/>
      <c r="G353" s="4"/>
      <c r="L353" s="11"/>
      <c r="M353" s="11"/>
      <c r="P353" s="12"/>
    </row>
    <row r="354" s="1" customFormat="1" spans="5:16">
      <c r="E354" s="4"/>
      <c r="F354" s="16"/>
      <c r="G354" s="4"/>
      <c r="L354" s="11"/>
      <c r="M354" s="11"/>
      <c r="P354" s="12"/>
    </row>
    <row r="355" s="1" customFormat="1" spans="5:16">
      <c r="E355" s="4"/>
      <c r="F355" s="16"/>
      <c r="G355" s="4"/>
      <c r="L355" s="11"/>
      <c r="M355" s="11"/>
      <c r="P355" s="12"/>
    </row>
    <row r="356" s="1" customFormat="1" spans="5:16">
      <c r="E356" s="4"/>
      <c r="F356" s="16"/>
      <c r="G356" s="4"/>
      <c r="L356" s="11"/>
      <c r="M356" s="11"/>
      <c r="P356" s="12"/>
    </row>
    <row r="357" s="1" customFormat="1" spans="5:16">
      <c r="E357" s="4"/>
      <c r="F357" s="16"/>
      <c r="G357" s="4"/>
      <c r="L357" s="11"/>
      <c r="M357" s="11"/>
      <c r="P357" s="12"/>
    </row>
    <row r="358" s="1" customFormat="1" spans="5:16">
      <c r="E358" s="4"/>
      <c r="F358" s="16"/>
      <c r="G358" s="4"/>
      <c r="L358" s="11"/>
      <c r="M358" s="11"/>
      <c r="P358" s="12"/>
    </row>
    <row r="359" s="1" customFormat="1" spans="5:16">
      <c r="E359" s="4"/>
      <c r="F359" s="16"/>
      <c r="G359" s="4"/>
      <c r="L359" s="11"/>
      <c r="M359" s="11"/>
      <c r="P359" s="12"/>
    </row>
    <row r="360" s="1" customFormat="1" spans="5:16">
      <c r="E360" s="4"/>
      <c r="F360" s="16"/>
      <c r="G360" s="4"/>
      <c r="L360" s="11"/>
      <c r="M360" s="11"/>
      <c r="P360" s="12"/>
    </row>
    <row r="361" s="1" customFormat="1" spans="5:16">
      <c r="E361" s="4"/>
      <c r="F361" s="16"/>
      <c r="G361" s="4"/>
      <c r="L361" s="11"/>
      <c r="M361" s="11"/>
      <c r="P361" s="12"/>
    </row>
    <row r="362" s="1" customFormat="1" spans="5:16">
      <c r="E362" s="4"/>
      <c r="F362" s="16"/>
      <c r="G362" s="4"/>
      <c r="L362" s="11"/>
      <c r="M362" s="11"/>
      <c r="P362" s="12"/>
    </row>
    <row r="363" s="1" customFormat="1" spans="5:16">
      <c r="E363" s="4"/>
      <c r="F363" s="16"/>
      <c r="G363" s="4"/>
      <c r="L363" s="11"/>
      <c r="M363" s="11"/>
      <c r="P363" s="12"/>
    </row>
    <row r="364" s="1" customFormat="1" spans="5:16">
      <c r="E364" s="4"/>
      <c r="F364" s="16"/>
      <c r="G364" s="4"/>
      <c r="L364" s="11"/>
      <c r="M364" s="11"/>
      <c r="P364" s="12"/>
    </row>
    <row r="365" s="1" customFormat="1" spans="5:16">
      <c r="E365" s="4"/>
      <c r="F365" s="16"/>
      <c r="G365" s="4"/>
      <c r="L365" s="11"/>
      <c r="M365" s="11"/>
      <c r="P365" s="12"/>
    </row>
    <row r="366" s="1" customFormat="1" spans="5:16">
      <c r="E366" s="4"/>
      <c r="F366" s="16"/>
      <c r="G366" s="4"/>
      <c r="L366" s="11"/>
      <c r="M366" s="11"/>
      <c r="P366" s="12"/>
    </row>
    <row r="367" s="1" customFormat="1" spans="5:16">
      <c r="E367" s="4"/>
      <c r="F367" s="16"/>
      <c r="G367" s="4"/>
      <c r="L367" s="11"/>
      <c r="M367" s="11"/>
      <c r="P367" s="12"/>
    </row>
    <row r="368" s="1" customFormat="1" spans="5:16">
      <c r="E368" s="4"/>
      <c r="F368" s="16"/>
      <c r="G368" s="4"/>
      <c r="L368" s="11"/>
      <c r="M368" s="11"/>
      <c r="P368" s="12"/>
    </row>
    <row r="369" s="1" customFormat="1" spans="5:16">
      <c r="E369" s="4"/>
      <c r="F369" s="16"/>
      <c r="G369" s="4"/>
      <c r="L369" s="11"/>
      <c r="M369" s="11"/>
      <c r="P369" s="12"/>
    </row>
    <row r="370" s="1" customFormat="1" spans="5:16">
      <c r="E370" s="4"/>
      <c r="F370" s="16"/>
      <c r="G370" s="4"/>
      <c r="L370" s="11"/>
      <c r="M370" s="11"/>
      <c r="P370" s="12"/>
    </row>
    <row r="371" s="1" customFormat="1" spans="5:16">
      <c r="E371" s="4"/>
      <c r="F371" s="16"/>
      <c r="G371" s="4"/>
      <c r="L371" s="11"/>
      <c r="M371" s="11"/>
      <c r="P371" s="12"/>
    </row>
    <row r="372" s="1" customFormat="1" spans="5:16">
      <c r="E372" s="4"/>
      <c r="F372" s="16"/>
      <c r="G372" s="4"/>
      <c r="L372" s="11"/>
      <c r="M372" s="11"/>
      <c r="P372" s="12"/>
    </row>
    <row r="373" s="1" customFormat="1" spans="5:16">
      <c r="E373" s="4"/>
      <c r="F373" s="16"/>
      <c r="G373" s="4"/>
      <c r="L373" s="11"/>
      <c r="M373" s="11"/>
      <c r="P373" s="12"/>
    </row>
    <row r="374" s="1" customFormat="1" spans="5:16">
      <c r="E374" s="4"/>
      <c r="F374" s="16"/>
      <c r="G374" s="4"/>
      <c r="L374" s="11"/>
      <c r="M374" s="11"/>
      <c r="P374" s="12"/>
    </row>
    <row r="375" s="1" customFormat="1" spans="5:16">
      <c r="E375" s="4"/>
      <c r="F375" s="16"/>
      <c r="G375" s="4"/>
      <c r="L375" s="11"/>
      <c r="M375" s="11"/>
      <c r="P375" s="12"/>
    </row>
    <row r="376" s="1" customFormat="1" spans="5:16">
      <c r="E376" s="4"/>
      <c r="F376" s="16"/>
      <c r="G376" s="4"/>
      <c r="L376" s="11"/>
      <c r="M376" s="11"/>
      <c r="P376" s="12"/>
    </row>
    <row r="377" s="1" customFormat="1" spans="5:16">
      <c r="E377" s="4"/>
      <c r="F377" s="16"/>
      <c r="G377" s="4"/>
      <c r="L377" s="11"/>
      <c r="M377" s="11"/>
      <c r="P377" s="12"/>
    </row>
    <row r="378" s="1" customFormat="1" spans="5:16">
      <c r="E378" s="4"/>
      <c r="F378" s="16"/>
      <c r="G378" s="4"/>
      <c r="L378" s="11"/>
      <c r="M378" s="11"/>
      <c r="P378" s="12"/>
    </row>
    <row r="379" s="1" customFormat="1" spans="5:16">
      <c r="E379" s="4"/>
      <c r="F379" s="16"/>
      <c r="G379" s="4"/>
      <c r="L379" s="11"/>
      <c r="M379" s="11"/>
      <c r="P379" s="12"/>
    </row>
    <row r="380" s="1" customFormat="1" spans="5:16">
      <c r="E380" s="4"/>
      <c r="F380" s="16"/>
      <c r="G380" s="4"/>
      <c r="L380" s="11"/>
      <c r="M380" s="11"/>
      <c r="P380" s="12"/>
    </row>
    <row r="381" s="1" customFormat="1" spans="5:16">
      <c r="E381" s="4"/>
      <c r="F381" s="16"/>
      <c r="G381" s="4"/>
      <c r="L381" s="11"/>
      <c r="M381" s="11"/>
      <c r="P381" s="12"/>
    </row>
    <row r="382" s="1" customFormat="1" spans="5:16">
      <c r="E382" s="4"/>
      <c r="F382" s="16"/>
      <c r="G382" s="4"/>
      <c r="L382" s="11"/>
      <c r="M382" s="11"/>
      <c r="P382" s="12"/>
    </row>
    <row r="383" s="1" customFormat="1" spans="5:16">
      <c r="E383" s="4"/>
      <c r="F383" s="16"/>
      <c r="G383" s="4"/>
      <c r="L383" s="11"/>
      <c r="M383" s="11"/>
      <c r="P383" s="12"/>
    </row>
    <row r="384" s="1" customFormat="1" spans="5:16">
      <c r="E384" s="4"/>
      <c r="F384" s="16"/>
      <c r="G384" s="4"/>
      <c r="L384" s="11"/>
      <c r="M384" s="11"/>
      <c r="P384" s="12"/>
    </row>
    <row r="385" s="1" customFormat="1" spans="5:16">
      <c r="E385" s="4"/>
      <c r="F385" s="16"/>
      <c r="G385" s="4"/>
      <c r="L385" s="11"/>
      <c r="M385" s="11"/>
      <c r="P385" s="12"/>
    </row>
    <row r="386" s="1" customFormat="1" spans="5:16">
      <c r="E386" s="4"/>
      <c r="F386" s="16"/>
      <c r="G386" s="4"/>
      <c r="L386" s="11"/>
      <c r="M386" s="11"/>
      <c r="P386" s="12"/>
    </row>
    <row r="387" s="1" customFormat="1" spans="5:16">
      <c r="E387" s="4"/>
      <c r="F387" s="16"/>
      <c r="G387" s="4"/>
      <c r="L387" s="11"/>
      <c r="M387" s="11"/>
      <c r="P387" s="12"/>
    </row>
    <row r="388" s="1" customFormat="1" spans="5:16">
      <c r="E388" s="4"/>
      <c r="F388" s="16"/>
      <c r="G388" s="4"/>
      <c r="L388" s="11"/>
      <c r="M388" s="11"/>
      <c r="P388" s="12"/>
    </row>
    <row r="389" s="1" customFormat="1" spans="5:16">
      <c r="E389" s="4"/>
      <c r="F389" s="16"/>
      <c r="G389" s="4"/>
      <c r="L389" s="11"/>
      <c r="M389" s="11"/>
      <c r="P389" s="12"/>
    </row>
    <row r="390" s="1" customFormat="1" spans="5:16">
      <c r="E390" s="4"/>
      <c r="F390" s="16"/>
      <c r="G390" s="4"/>
      <c r="L390" s="11"/>
      <c r="M390" s="11"/>
      <c r="P390" s="12"/>
    </row>
    <row r="391" s="1" customFormat="1" spans="5:16">
      <c r="E391" s="4"/>
      <c r="F391" s="16"/>
      <c r="G391" s="4"/>
      <c r="L391" s="11"/>
      <c r="M391" s="11"/>
      <c r="P391" s="12"/>
    </row>
    <row r="392" s="1" customFormat="1" spans="5:16">
      <c r="E392" s="4"/>
      <c r="F392" s="16"/>
      <c r="G392" s="4"/>
      <c r="L392" s="11"/>
      <c r="M392" s="11"/>
      <c r="P392" s="12"/>
    </row>
    <row r="393" s="1" customFormat="1" spans="5:16">
      <c r="E393" s="4"/>
      <c r="F393" s="16"/>
      <c r="G393" s="4"/>
      <c r="L393" s="11"/>
      <c r="M393" s="11"/>
      <c r="P393" s="12"/>
    </row>
    <row r="394" s="1" customFormat="1" spans="5:16">
      <c r="E394" s="4"/>
      <c r="F394" s="16"/>
      <c r="G394" s="4"/>
      <c r="L394" s="11"/>
      <c r="M394" s="11"/>
      <c r="P394" s="12"/>
    </row>
    <row r="395" s="1" customFormat="1" spans="5:16">
      <c r="E395" s="4"/>
      <c r="F395" s="16"/>
      <c r="G395" s="4"/>
      <c r="L395" s="11"/>
      <c r="M395" s="11"/>
      <c r="P395" s="12"/>
    </row>
    <row r="396" s="1" customFormat="1" spans="5:16">
      <c r="E396" s="4"/>
      <c r="F396" s="16"/>
      <c r="G396" s="4"/>
      <c r="L396" s="11"/>
      <c r="M396" s="11"/>
      <c r="P396" s="12"/>
    </row>
    <row r="397" s="1" customFormat="1" spans="5:16">
      <c r="E397" s="4"/>
      <c r="F397" s="16"/>
      <c r="G397" s="4"/>
      <c r="L397" s="11"/>
      <c r="M397" s="11"/>
      <c r="P397" s="12"/>
    </row>
    <row r="398" s="1" customFormat="1" spans="5:16">
      <c r="E398" s="4"/>
      <c r="F398" s="16"/>
      <c r="G398" s="4"/>
      <c r="L398" s="11"/>
      <c r="M398" s="11"/>
      <c r="P398" s="12"/>
    </row>
    <row r="399" s="1" customFormat="1" spans="5:16">
      <c r="E399" s="4"/>
      <c r="F399" s="16"/>
      <c r="G399" s="4"/>
      <c r="L399" s="11"/>
      <c r="M399" s="11"/>
      <c r="P399" s="12"/>
    </row>
    <row r="400" s="1" customFormat="1" spans="5:16">
      <c r="E400" s="4"/>
      <c r="F400" s="16"/>
      <c r="G400" s="4"/>
      <c r="L400" s="11"/>
      <c r="M400" s="11"/>
      <c r="P400" s="12"/>
    </row>
    <row r="401" s="1" customFormat="1" spans="5:16">
      <c r="E401" s="4"/>
      <c r="F401" s="16"/>
      <c r="G401" s="4"/>
      <c r="L401" s="11"/>
      <c r="M401" s="11"/>
      <c r="P401" s="12"/>
    </row>
    <row r="402" s="1" customFormat="1" spans="5:16">
      <c r="E402" s="4"/>
      <c r="F402" s="16"/>
      <c r="G402" s="4"/>
      <c r="L402" s="11"/>
      <c r="M402" s="11"/>
      <c r="P402" s="12"/>
    </row>
    <row r="403" s="1" customFormat="1" spans="5:16">
      <c r="E403" s="4"/>
      <c r="F403" s="16"/>
      <c r="G403" s="4"/>
      <c r="L403" s="11"/>
      <c r="M403" s="11"/>
      <c r="P403" s="12"/>
    </row>
    <row r="404" s="1" customFormat="1" spans="5:16">
      <c r="E404" s="4"/>
      <c r="F404" s="16"/>
      <c r="G404" s="4"/>
      <c r="L404" s="11"/>
      <c r="M404" s="11"/>
      <c r="P404" s="12"/>
    </row>
    <row r="405" s="1" customFormat="1" spans="5:16">
      <c r="E405" s="4"/>
      <c r="F405" s="16"/>
      <c r="G405" s="4"/>
      <c r="L405" s="11"/>
      <c r="M405" s="11"/>
      <c r="P405" s="12"/>
    </row>
    <row r="406" s="1" customFormat="1" spans="5:16">
      <c r="E406" s="4"/>
      <c r="F406" s="16"/>
      <c r="G406" s="4"/>
      <c r="L406" s="11"/>
      <c r="M406" s="11"/>
      <c r="P406" s="12"/>
    </row>
    <row r="407" s="1" customFormat="1" spans="5:16">
      <c r="E407" s="4"/>
      <c r="F407" s="16"/>
      <c r="G407" s="4"/>
      <c r="L407" s="11"/>
      <c r="M407" s="11"/>
      <c r="P407" s="12"/>
    </row>
    <row r="408" s="1" customFormat="1" spans="5:16">
      <c r="E408" s="4"/>
      <c r="F408" s="16"/>
      <c r="G408" s="4"/>
      <c r="L408" s="11"/>
      <c r="M408" s="11"/>
      <c r="P408" s="12"/>
    </row>
    <row r="409" s="1" customFormat="1" spans="5:16">
      <c r="E409" s="4"/>
      <c r="F409" s="16"/>
      <c r="G409" s="4"/>
      <c r="L409" s="11"/>
      <c r="M409" s="11"/>
      <c r="P409" s="12"/>
    </row>
    <row r="410" s="1" customFormat="1" spans="5:16">
      <c r="E410" s="4"/>
      <c r="F410" s="16"/>
      <c r="G410" s="4"/>
      <c r="L410" s="11"/>
      <c r="M410" s="11"/>
      <c r="P410" s="12"/>
    </row>
    <row r="411" s="1" customFormat="1" spans="5:16">
      <c r="E411" s="4"/>
      <c r="F411" s="16"/>
      <c r="G411" s="4"/>
      <c r="L411" s="11"/>
      <c r="M411" s="11"/>
      <c r="P411" s="12"/>
    </row>
    <row r="412" s="1" customFormat="1" spans="5:16">
      <c r="E412" s="4"/>
      <c r="F412" s="16"/>
      <c r="G412" s="4"/>
      <c r="L412" s="11"/>
      <c r="M412" s="11"/>
      <c r="P412" s="12"/>
    </row>
    <row r="413" s="1" customFormat="1" spans="5:16">
      <c r="E413" s="4"/>
      <c r="F413" s="16"/>
      <c r="G413" s="4"/>
      <c r="L413" s="11"/>
      <c r="M413" s="11"/>
      <c r="P413" s="12"/>
    </row>
    <row r="414" s="1" customFormat="1" spans="5:16">
      <c r="E414" s="4"/>
      <c r="F414" s="16"/>
      <c r="G414" s="4"/>
      <c r="L414" s="11"/>
      <c r="M414" s="11"/>
      <c r="P414" s="12"/>
    </row>
    <row r="415" s="1" customFormat="1" spans="5:16">
      <c r="E415" s="4"/>
      <c r="F415" s="16"/>
      <c r="G415" s="4"/>
      <c r="L415" s="11"/>
      <c r="M415" s="11"/>
      <c r="P415" s="12"/>
    </row>
    <row r="416" s="1" customFormat="1" spans="5:16">
      <c r="E416" s="4"/>
      <c r="F416" s="16"/>
      <c r="G416" s="4"/>
      <c r="L416" s="11"/>
      <c r="M416" s="11"/>
      <c r="P416" s="12"/>
    </row>
    <row r="417" s="1" customFormat="1" spans="5:16">
      <c r="E417" s="4"/>
      <c r="F417" s="16"/>
      <c r="G417" s="4"/>
      <c r="L417" s="11"/>
      <c r="M417" s="11"/>
      <c r="P417" s="12"/>
    </row>
    <row r="418" s="1" customFormat="1" spans="5:16">
      <c r="E418" s="4"/>
      <c r="F418" s="16"/>
      <c r="G418" s="4"/>
      <c r="L418" s="11"/>
      <c r="M418" s="11"/>
      <c r="P418" s="12"/>
    </row>
    <row r="419" s="1" customFormat="1" spans="5:16">
      <c r="E419" s="4"/>
      <c r="F419" s="16"/>
      <c r="G419" s="4"/>
      <c r="L419" s="11"/>
      <c r="M419" s="11"/>
      <c r="P419" s="12"/>
    </row>
    <row r="420" s="1" customFormat="1" spans="5:16">
      <c r="E420" s="4"/>
      <c r="F420" s="16"/>
      <c r="G420" s="4"/>
      <c r="L420" s="11"/>
      <c r="M420" s="11"/>
      <c r="P420" s="12"/>
    </row>
    <row r="421" s="1" customFormat="1" spans="5:16">
      <c r="E421" s="4"/>
      <c r="F421" s="16"/>
      <c r="G421" s="4"/>
      <c r="L421" s="11"/>
      <c r="M421" s="11"/>
      <c r="P421" s="12"/>
    </row>
    <row r="422" s="1" customFormat="1" spans="5:16">
      <c r="E422" s="4"/>
      <c r="F422" s="16"/>
      <c r="G422" s="4"/>
      <c r="L422" s="11"/>
      <c r="M422" s="11"/>
      <c r="P422" s="12"/>
    </row>
    <row r="423" s="1" customFormat="1" spans="5:16">
      <c r="E423" s="4"/>
      <c r="F423" s="16"/>
      <c r="G423" s="4"/>
      <c r="L423" s="11"/>
      <c r="M423" s="11"/>
      <c r="P423" s="12"/>
    </row>
    <row r="424" s="1" customFormat="1" spans="5:16">
      <c r="E424" s="4"/>
      <c r="F424" s="16"/>
      <c r="G424" s="4"/>
      <c r="L424" s="11"/>
      <c r="M424" s="11"/>
      <c r="P424" s="12"/>
    </row>
    <row r="425" s="1" customFormat="1" spans="5:16">
      <c r="E425" s="4"/>
      <c r="F425" s="16"/>
      <c r="G425" s="4"/>
      <c r="L425" s="11"/>
      <c r="M425" s="11"/>
      <c r="P425" s="12"/>
    </row>
    <row r="426" s="1" customFormat="1" spans="5:16">
      <c r="E426" s="4"/>
      <c r="F426" s="16"/>
      <c r="G426" s="4"/>
      <c r="L426" s="11"/>
      <c r="M426" s="11"/>
      <c r="P426" s="12"/>
    </row>
    <row r="427" s="1" customFormat="1" spans="5:16">
      <c r="E427" s="4"/>
      <c r="F427" s="16"/>
      <c r="G427" s="4"/>
      <c r="L427" s="11"/>
      <c r="M427" s="11"/>
      <c r="P427" s="12"/>
    </row>
    <row r="428" s="1" customFormat="1" spans="5:16">
      <c r="E428" s="4"/>
      <c r="F428" s="16"/>
      <c r="G428" s="4"/>
      <c r="L428" s="11"/>
      <c r="M428" s="11"/>
      <c r="P428" s="12"/>
    </row>
    <row r="429" s="1" customFormat="1" spans="5:16">
      <c r="E429" s="4"/>
      <c r="F429" s="16"/>
      <c r="G429" s="4"/>
      <c r="L429" s="11"/>
      <c r="M429" s="11"/>
      <c r="P429" s="12"/>
    </row>
    <row r="430" s="1" customFormat="1" spans="5:16">
      <c r="E430" s="4"/>
      <c r="F430" s="16"/>
      <c r="G430" s="4"/>
      <c r="L430" s="11"/>
      <c r="M430" s="11"/>
      <c r="P430" s="12"/>
    </row>
    <row r="431" s="1" customFormat="1" spans="5:16">
      <c r="E431" s="4"/>
      <c r="F431" s="16"/>
      <c r="G431" s="4"/>
      <c r="L431" s="11"/>
      <c r="M431" s="11"/>
      <c r="P431" s="12"/>
    </row>
    <row r="432" s="1" customFormat="1" spans="5:16">
      <c r="E432" s="4"/>
      <c r="F432" s="16"/>
      <c r="G432" s="4"/>
      <c r="L432" s="11"/>
      <c r="M432" s="11"/>
      <c r="P432" s="12"/>
    </row>
    <row r="433" s="1" customFormat="1" spans="5:16">
      <c r="E433" s="4"/>
      <c r="F433" s="16"/>
      <c r="G433" s="4"/>
      <c r="L433" s="11"/>
      <c r="M433" s="11"/>
      <c r="P433" s="12"/>
    </row>
    <row r="434" s="1" customFormat="1" spans="5:16">
      <c r="E434" s="4"/>
      <c r="F434" s="16"/>
      <c r="G434" s="4"/>
      <c r="L434" s="11"/>
      <c r="M434" s="11"/>
      <c r="P434" s="12"/>
    </row>
    <row r="435" s="1" customFormat="1" spans="5:16">
      <c r="E435" s="4"/>
      <c r="F435" s="16"/>
      <c r="G435" s="4"/>
      <c r="L435" s="11"/>
      <c r="M435" s="11"/>
      <c r="P435" s="12"/>
    </row>
    <row r="436" s="1" customFormat="1" spans="5:16">
      <c r="E436" s="4"/>
      <c r="F436" s="16"/>
      <c r="G436" s="4"/>
      <c r="L436" s="11"/>
      <c r="M436" s="11"/>
      <c r="P436" s="12"/>
    </row>
    <row r="437" s="1" customFormat="1" spans="1:16">
      <c r="A437" s="1" t="e">
        <f>#REF!</f>
        <v>#REF!</v>
      </c>
      <c r="E437" s="4"/>
      <c r="F437" s="16"/>
      <c r="G437" s="4"/>
      <c r="L437" s="11"/>
      <c r="M437" s="11"/>
      <c r="P437" s="12"/>
    </row>
    <row r="438" s="1" customFormat="1" spans="5:16">
      <c r="E438" s="4"/>
      <c r="F438" s="16"/>
      <c r="G438" s="4"/>
      <c r="L438" s="11"/>
      <c r="M438" s="11"/>
      <c r="P438" s="12"/>
    </row>
    <row r="439" s="1" customFormat="1" spans="5:16">
      <c r="E439" s="4"/>
      <c r="F439" s="16"/>
      <c r="G439" s="4"/>
      <c r="L439" s="11"/>
      <c r="M439" s="11"/>
      <c r="P439" s="12"/>
    </row>
    <row r="440" s="1" customFormat="1" spans="5:16">
      <c r="E440" s="4"/>
      <c r="F440" s="16"/>
      <c r="G440" s="4"/>
      <c r="L440" s="11"/>
      <c r="M440" s="11"/>
      <c r="P440" s="12"/>
    </row>
    <row r="441" s="1" customFormat="1" spans="5:16">
      <c r="E441" s="4"/>
      <c r="F441" s="16"/>
      <c r="G441" s="4"/>
      <c r="L441" s="11"/>
      <c r="M441" s="11"/>
      <c r="P441" s="12"/>
    </row>
    <row r="442" s="1" customFormat="1" spans="5:16">
      <c r="E442" s="4"/>
      <c r="F442" s="16"/>
      <c r="G442" s="4"/>
      <c r="L442" s="11"/>
      <c r="M442" s="11"/>
      <c r="P442" s="12"/>
    </row>
    <row r="443" s="1" customFormat="1" spans="5:16">
      <c r="E443" s="4"/>
      <c r="F443" s="16"/>
      <c r="G443" s="4"/>
      <c r="L443" s="11"/>
      <c r="M443" s="11"/>
      <c r="P443" s="12"/>
    </row>
    <row r="444" s="1" customFormat="1" spans="5:16">
      <c r="E444" s="4"/>
      <c r="F444" s="16"/>
      <c r="G444" s="4"/>
      <c r="L444" s="11"/>
      <c r="M444" s="11"/>
      <c r="P444" s="12"/>
    </row>
    <row r="445" s="1" customFormat="1" spans="5:16">
      <c r="E445" s="4"/>
      <c r="F445" s="16"/>
      <c r="G445" s="4"/>
      <c r="L445" s="11"/>
      <c r="M445" s="11"/>
      <c r="P445" s="12"/>
    </row>
    <row r="446" s="1" customFormat="1" spans="5:16">
      <c r="E446" s="4"/>
      <c r="F446" s="16"/>
      <c r="G446" s="4"/>
      <c r="L446" s="11"/>
      <c r="M446" s="11"/>
      <c r="P446" s="12"/>
    </row>
    <row r="447" s="1" customFormat="1" spans="5:16">
      <c r="E447" s="4"/>
      <c r="F447" s="16"/>
      <c r="G447" s="4"/>
      <c r="L447" s="11"/>
      <c r="M447" s="11"/>
      <c r="P447" s="12"/>
    </row>
    <row r="448" s="1" customFormat="1" spans="5:16">
      <c r="E448" s="4"/>
      <c r="F448" s="16"/>
      <c r="G448" s="4"/>
      <c r="L448" s="11"/>
      <c r="M448" s="11"/>
      <c r="P448" s="12"/>
    </row>
    <row r="449" s="1" customFormat="1" spans="5:16">
      <c r="E449" s="4"/>
      <c r="F449" s="16"/>
      <c r="G449" s="4"/>
      <c r="L449" s="11"/>
      <c r="M449" s="11"/>
      <c r="P449" s="12"/>
    </row>
    <row r="450" s="1" customFormat="1" spans="5:16">
      <c r="E450" s="4"/>
      <c r="F450" s="16"/>
      <c r="G450" s="4"/>
      <c r="L450" s="11"/>
      <c r="M450" s="11"/>
      <c r="P450" s="12"/>
    </row>
    <row r="451" s="1" customFormat="1" spans="5:16">
      <c r="E451" s="4"/>
      <c r="F451" s="16"/>
      <c r="G451" s="4"/>
      <c r="L451" s="11"/>
      <c r="M451" s="11"/>
      <c r="P451" s="12"/>
    </row>
    <row r="452" s="1" customFormat="1" spans="5:16">
      <c r="E452" s="4"/>
      <c r="F452" s="16"/>
      <c r="G452" s="4"/>
      <c r="L452" s="11"/>
      <c r="M452" s="11"/>
      <c r="P452" s="12"/>
    </row>
    <row r="453" s="1" customFormat="1" spans="5:16">
      <c r="E453" s="4"/>
      <c r="F453" s="16"/>
      <c r="G453" s="4"/>
      <c r="L453" s="11"/>
      <c r="M453" s="11"/>
      <c r="P453" s="12"/>
    </row>
    <row r="454" s="1" customFormat="1" spans="5:16">
      <c r="E454" s="4"/>
      <c r="F454" s="16"/>
      <c r="G454" s="4"/>
      <c r="L454" s="11"/>
      <c r="M454" s="11"/>
      <c r="P454" s="12"/>
    </row>
    <row r="455" s="1" customFormat="1" spans="5:16">
      <c r="E455" s="4"/>
      <c r="F455" s="16"/>
      <c r="G455" s="4"/>
      <c r="L455" s="11"/>
      <c r="M455" s="11"/>
      <c r="P455" s="12"/>
    </row>
    <row r="456" s="1" customFormat="1" spans="5:16">
      <c r="E456" s="4"/>
      <c r="F456" s="16"/>
      <c r="G456" s="4"/>
      <c r="L456" s="11"/>
      <c r="M456" s="11"/>
      <c r="P456" s="12"/>
    </row>
    <row r="457" s="1" customFormat="1" spans="5:16">
      <c r="E457" s="4"/>
      <c r="F457" s="16"/>
      <c r="G457" s="4"/>
      <c r="L457" s="11"/>
      <c r="M457" s="11"/>
      <c r="P457" s="12"/>
    </row>
    <row r="458" s="1" customFormat="1" spans="5:16">
      <c r="E458" s="4"/>
      <c r="F458" s="16"/>
      <c r="G458" s="4"/>
      <c r="L458" s="11"/>
      <c r="M458" s="11"/>
      <c r="P458" s="12"/>
    </row>
    <row r="459" s="1" customFormat="1" spans="5:16">
      <c r="E459" s="4"/>
      <c r="F459" s="16"/>
      <c r="G459" s="4"/>
      <c r="L459" s="11"/>
      <c r="M459" s="11"/>
      <c r="P459" s="12"/>
    </row>
    <row r="460" s="1" customFormat="1" spans="5:16">
      <c r="E460" s="4"/>
      <c r="F460" s="16"/>
      <c r="G460" s="4"/>
      <c r="L460" s="11"/>
      <c r="M460" s="11"/>
      <c r="P460" s="12"/>
    </row>
    <row r="461" s="1" customFormat="1" spans="5:16">
      <c r="E461" s="4"/>
      <c r="F461" s="16"/>
      <c r="G461" s="4"/>
      <c r="L461" s="11"/>
      <c r="M461" s="11"/>
      <c r="P461" s="12"/>
    </row>
    <row r="462" s="1" customFormat="1" spans="5:16">
      <c r="E462" s="4"/>
      <c r="F462" s="16"/>
      <c r="G462" s="4"/>
      <c r="L462" s="11"/>
      <c r="M462" s="11"/>
      <c r="P462" s="12"/>
    </row>
    <row r="463" s="1" customFormat="1" spans="5:16">
      <c r="E463" s="4"/>
      <c r="F463" s="16"/>
      <c r="G463" s="4"/>
      <c r="L463" s="11"/>
      <c r="M463" s="11"/>
      <c r="P463" s="12"/>
    </row>
    <row r="464" s="1" customFormat="1" spans="5:16">
      <c r="E464" s="4"/>
      <c r="F464" s="16"/>
      <c r="G464" s="4"/>
      <c r="L464" s="11"/>
      <c r="M464" s="11"/>
      <c r="P464" s="12"/>
    </row>
    <row r="465" s="1" customFormat="1" spans="5:16">
      <c r="E465" s="4"/>
      <c r="F465" s="16"/>
      <c r="G465" s="4"/>
      <c r="L465" s="11"/>
      <c r="M465" s="11"/>
      <c r="P465" s="12"/>
    </row>
    <row r="466" s="1" customFormat="1" spans="5:16">
      <c r="E466" s="4"/>
      <c r="F466" s="16"/>
      <c r="G466" s="4"/>
      <c r="L466" s="11"/>
      <c r="M466" s="11"/>
      <c r="P466" s="12"/>
    </row>
    <row r="467" s="1" customFormat="1" spans="5:16">
      <c r="E467" s="4"/>
      <c r="F467" s="16"/>
      <c r="G467" s="4"/>
      <c r="L467" s="11"/>
      <c r="M467" s="11"/>
      <c r="P467" s="12"/>
    </row>
    <row r="468" s="1" customFormat="1" spans="5:16">
      <c r="E468" s="4"/>
      <c r="F468" s="16"/>
      <c r="G468" s="4"/>
      <c r="L468" s="11"/>
      <c r="M468" s="11"/>
      <c r="P468" s="12"/>
    </row>
    <row r="469" s="1" customFormat="1" spans="5:16">
      <c r="E469" s="4"/>
      <c r="F469" s="16"/>
      <c r="G469" s="4"/>
      <c r="L469" s="11"/>
      <c r="M469" s="11"/>
      <c r="P469" s="12"/>
    </row>
    <row r="470" s="1" customFormat="1" spans="5:16">
      <c r="E470" s="4"/>
      <c r="F470" s="16"/>
      <c r="G470" s="4"/>
      <c r="L470" s="11"/>
      <c r="M470" s="11"/>
      <c r="P470" s="12"/>
    </row>
    <row r="471" s="1" customFormat="1" spans="5:16">
      <c r="E471" s="4"/>
      <c r="F471" s="16"/>
      <c r="G471" s="4"/>
      <c r="L471" s="11"/>
      <c r="M471" s="11"/>
      <c r="P471" s="12"/>
    </row>
    <row r="472" s="1" customFormat="1" spans="5:16">
      <c r="E472" s="4"/>
      <c r="F472" s="16"/>
      <c r="G472" s="4"/>
      <c r="L472" s="11"/>
      <c r="M472" s="11"/>
      <c r="P472" s="12"/>
    </row>
    <row r="473" s="1" customFormat="1" spans="5:16">
      <c r="E473" s="4"/>
      <c r="F473" s="16"/>
      <c r="G473" s="4"/>
      <c r="L473" s="11"/>
      <c r="M473" s="11"/>
      <c r="P473" s="12"/>
    </row>
    <row r="474" s="1" customFormat="1" spans="5:16">
      <c r="E474" s="4"/>
      <c r="F474" s="16"/>
      <c r="G474" s="4"/>
      <c r="L474" s="11"/>
      <c r="M474" s="11"/>
      <c r="P474" s="12"/>
    </row>
    <row r="475" s="1" customFormat="1" spans="5:16">
      <c r="E475" s="4"/>
      <c r="F475" s="16"/>
      <c r="G475" s="4"/>
      <c r="L475" s="11"/>
      <c r="M475" s="11"/>
      <c r="P475" s="12"/>
    </row>
    <row r="476" s="1" customFormat="1" spans="5:16">
      <c r="E476" s="4"/>
      <c r="F476" s="16"/>
      <c r="G476" s="4"/>
      <c r="L476" s="11"/>
      <c r="M476" s="11"/>
      <c r="P476" s="12"/>
    </row>
    <row r="477" s="1" customFormat="1" spans="5:16">
      <c r="E477" s="4"/>
      <c r="F477" s="16"/>
      <c r="G477" s="4"/>
      <c r="L477" s="11"/>
      <c r="M477" s="11"/>
      <c r="P477" s="12"/>
    </row>
    <row r="478" s="1" customFormat="1" spans="5:16">
      <c r="E478" s="4"/>
      <c r="F478" s="16"/>
      <c r="G478" s="4"/>
      <c r="L478" s="11"/>
      <c r="M478" s="11"/>
      <c r="P478" s="12"/>
    </row>
    <row r="479" s="1" customFormat="1" spans="5:16">
      <c r="E479" s="4"/>
      <c r="F479" s="16"/>
      <c r="G479" s="4"/>
      <c r="L479" s="11"/>
      <c r="M479" s="11"/>
      <c r="P479" s="12"/>
    </row>
    <row r="480" s="1" customFormat="1" spans="5:16">
      <c r="E480" s="4"/>
      <c r="F480" s="16"/>
      <c r="G480" s="4"/>
      <c r="L480" s="11"/>
      <c r="M480" s="11"/>
      <c r="P480" s="12"/>
    </row>
    <row r="481" s="1" customFormat="1" spans="5:16">
      <c r="E481" s="4"/>
      <c r="F481" s="16"/>
      <c r="G481" s="4"/>
      <c r="L481" s="11"/>
      <c r="M481" s="11"/>
      <c r="P481" s="12"/>
    </row>
    <row r="482" s="1" customFormat="1" spans="5:16">
      <c r="E482" s="4"/>
      <c r="F482" s="16"/>
      <c r="G482" s="4"/>
      <c r="L482" s="11"/>
      <c r="M482" s="11"/>
      <c r="P482" s="12"/>
    </row>
    <row r="483" s="1" customFormat="1" spans="5:16">
      <c r="E483" s="4"/>
      <c r="F483" s="16"/>
      <c r="G483" s="4"/>
      <c r="L483" s="11"/>
      <c r="M483" s="11"/>
      <c r="P483" s="12"/>
    </row>
    <row r="484" s="1" customFormat="1" spans="5:16">
      <c r="E484" s="4"/>
      <c r="F484" s="16"/>
      <c r="G484" s="4"/>
      <c r="L484" s="11"/>
      <c r="M484" s="11"/>
      <c r="P484" s="12"/>
    </row>
    <row r="485" s="1" customFormat="1" spans="5:16">
      <c r="E485" s="4"/>
      <c r="F485" s="16"/>
      <c r="G485" s="4"/>
      <c r="L485" s="11"/>
      <c r="M485" s="11"/>
      <c r="P485" s="12"/>
    </row>
    <row r="486" s="1" customFormat="1" spans="5:16">
      <c r="E486" s="4"/>
      <c r="F486" s="16"/>
      <c r="G486" s="4"/>
      <c r="L486" s="11"/>
      <c r="M486" s="11"/>
      <c r="P486" s="12"/>
    </row>
    <row r="487" s="1" customFormat="1" spans="5:16">
      <c r="E487" s="4"/>
      <c r="F487" s="16"/>
      <c r="G487" s="4"/>
      <c r="L487" s="11"/>
      <c r="M487" s="11"/>
      <c r="P487" s="12"/>
    </row>
    <row r="488" s="1" customFormat="1" spans="5:16">
      <c r="E488" s="4"/>
      <c r="F488" s="16"/>
      <c r="G488" s="4"/>
      <c r="L488" s="11"/>
      <c r="M488" s="11"/>
      <c r="P488" s="12"/>
    </row>
    <row r="489" s="1" customFormat="1" spans="5:16">
      <c r="E489" s="4"/>
      <c r="F489" s="16"/>
      <c r="G489" s="4"/>
      <c r="L489" s="11"/>
      <c r="M489" s="11"/>
      <c r="P489" s="12"/>
    </row>
    <row r="490" s="1" customFormat="1" spans="5:16">
      <c r="E490" s="4"/>
      <c r="F490" s="16"/>
      <c r="G490" s="4"/>
      <c r="L490" s="11"/>
      <c r="M490" s="11"/>
      <c r="P490" s="12"/>
    </row>
    <row r="491" s="1" customFormat="1" spans="5:16">
      <c r="E491" s="4"/>
      <c r="F491" s="16"/>
      <c r="G491" s="4"/>
      <c r="L491" s="11"/>
      <c r="M491" s="11"/>
      <c r="P491" s="12"/>
    </row>
    <row r="492" s="1" customFormat="1" spans="5:16">
      <c r="E492" s="4"/>
      <c r="F492" s="16"/>
      <c r="G492" s="4"/>
      <c r="L492" s="11"/>
      <c r="M492" s="11"/>
      <c r="P492" s="12"/>
    </row>
    <row r="493" s="1" customFormat="1" spans="5:16">
      <c r="E493" s="4"/>
      <c r="F493" s="16"/>
      <c r="G493" s="4"/>
      <c r="L493" s="11"/>
      <c r="M493" s="11"/>
      <c r="P493" s="12"/>
    </row>
    <row r="494" s="1" customFormat="1" spans="5:16">
      <c r="E494" s="4"/>
      <c r="F494" s="16"/>
      <c r="G494" s="4"/>
      <c r="L494" s="11"/>
      <c r="M494" s="11"/>
      <c r="P494" s="12"/>
    </row>
    <row r="495" s="1" customFormat="1" spans="5:16">
      <c r="E495" s="4"/>
      <c r="F495" s="16"/>
      <c r="G495" s="4"/>
      <c r="L495" s="11"/>
      <c r="M495" s="11"/>
      <c r="P495" s="12"/>
    </row>
    <row r="496" s="1" customFormat="1" spans="5:16">
      <c r="E496" s="4"/>
      <c r="F496" s="16"/>
      <c r="G496" s="4"/>
      <c r="L496" s="11"/>
      <c r="M496" s="11"/>
      <c r="P496" s="12"/>
    </row>
    <row r="497" s="1" customFormat="1" spans="5:16">
      <c r="E497" s="4"/>
      <c r="F497" s="16"/>
      <c r="G497" s="4"/>
      <c r="L497" s="11"/>
      <c r="M497" s="11"/>
      <c r="P497" s="12"/>
    </row>
    <row r="498" s="1" customFormat="1" spans="5:16">
      <c r="E498" s="4"/>
      <c r="F498" s="16"/>
      <c r="G498" s="4"/>
      <c r="L498" s="11"/>
      <c r="M498" s="11"/>
      <c r="P498" s="12"/>
    </row>
    <row r="499" s="1" customFormat="1" spans="5:16">
      <c r="E499" s="4"/>
      <c r="F499" s="16"/>
      <c r="G499" s="4"/>
      <c r="L499" s="11"/>
      <c r="M499" s="11"/>
      <c r="P499" s="12"/>
    </row>
    <row r="500" s="1" customFormat="1" spans="5:16">
      <c r="E500" s="4"/>
      <c r="F500" s="16"/>
      <c r="G500" s="4"/>
      <c r="L500" s="11"/>
      <c r="M500" s="11"/>
      <c r="P500" s="12"/>
    </row>
    <row r="501" s="1" customFormat="1" spans="5:16">
      <c r="E501" s="4"/>
      <c r="F501" s="16"/>
      <c r="G501" s="4"/>
      <c r="L501" s="11"/>
      <c r="M501" s="11"/>
      <c r="P501" s="12"/>
    </row>
    <row r="502" s="1" customFormat="1" spans="5:16">
      <c r="E502" s="4"/>
      <c r="F502" s="16"/>
      <c r="G502" s="4"/>
      <c r="L502" s="11"/>
      <c r="M502" s="11"/>
      <c r="P502" s="12"/>
    </row>
    <row r="503" s="1" customFormat="1" spans="5:16">
      <c r="E503" s="4"/>
      <c r="F503" s="16"/>
      <c r="G503" s="4"/>
      <c r="L503" s="11"/>
      <c r="M503" s="11"/>
      <c r="P503" s="12"/>
    </row>
    <row r="504" s="1" customFormat="1" spans="5:16">
      <c r="E504" s="4"/>
      <c r="F504" s="16"/>
      <c r="G504" s="4"/>
      <c r="L504" s="11"/>
      <c r="M504" s="11"/>
      <c r="P504" s="12"/>
    </row>
    <row r="505" s="1" customFormat="1" spans="5:16">
      <c r="E505" s="4"/>
      <c r="F505" s="16"/>
      <c r="G505" s="4"/>
      <c r="L505" s="11"/>
      <c r="M505" s="11"/>
      <c r="P505" s="12"/>
    </row>
    <row r="506" s="1" customFormat="1" spans="5:16">
      <c r="E506" s="4"/>
      <c r="F506" s="16"/>
      <c r="G506" s="4"/>
      <c r="L506" s="11"/>
      <c r="M506" s="11"/>
      <c r="P506" s="12"/>
    </row>
    <row r="507" s="1" customFormat="1" spans="5:16">
      <c r="E507" s="4"/>
      <c r="F507" s="16"/>
      <c r="G507" s="4"/>
      <c r="L507" s="11"/>
      <c r="M507" s="11"/>
      <c r="P507" s="12"/>
    </row>
    <row r="508" s="1" customFormat="1" spans="5:16">
      <c r="E508" s="4"/>
      <c r="F508" s="16"/>
      <c r="G508" s="4"/>
      <c r="L508" s="11"/>
      <c r="M508" s="11"/>
      <c r="P508" s="12"/>
    </row>
    <row r="509" s="1" customFormat="1" spans="5:16">
      <c r="E509" s="4"/>
      <c r="F509" s="16"/>
      <c r="G509" s="4"/>
      <c r="L509" s="11"/>
      <c r="M509" s="11"/>
      <c r="P509" s="12"/>
    </row>
    <row r="510" s="1" customFormat="1" spans="5:16">
      <c r="E510" s="4"/>
      <c r="F510" s="16"/>
      <c r="G510" s="4"/>
      <c r="L510" s="11"/>
      <c r="M510" s="11"/>
      <c r="P510" s="12"/>
    </row>
    <row r="511" s="1" customFormat="1" spans="5:16">
      <c r="E511" s="4"/>
      <c r="F511" s="16"/>
      <c r="G511" s="4"/>
      <c r="L511" s="11"/>
      <c r="M511" s="11"/>
      <c r="P511" s="12"/>
    </row>
    <row r="512" s="1" customFormat="1" spans="5:16">
      <c r="E512" s="4"/>
      <c r="F512" s="16"/>
      <c r="G512" s="4"/>
      <c r="L512" s="11"/>
      <c r="M512" s="11"/>
      <c r="P512" s="12"/>
    </row>
    <row r="513" s="1" customFormat="1" spans="5:16">
      <c r="E513" s="4"/>
      <c r="F513" s="16"/>
      <c r="G513" s="4"/>
      <c r="L513" s="11"/>
      <c r="M513" s="11"/>
      <c r="P513" s="12"/>
    </row>
    <row r="514" s="1" customFormat="1" spans="5:16">
      <c r="E514" s="4"/>
      <c r="F514" s="16"/>
      <c r="G514" s="4"/>
      <c r="L514" s="11"/>
      <c r="M514" s="11"/>
      <c r="P514" s="12"/>
    </row>
    <row r="515" s="1" customFormat="1" spans="5:16">
      <c r="E515" s="4"/>
      <c r="F515" s="16"/>
      <c r="G515" s="4"/>
      <c r="L515" s="11"/>
      <c r="M515" s="11"/>
      <c r="P515" s="12"/>
    </row>
    <row r="516" s="1" customFormat="1" spans="5:16">
      <c r="E516" s="4"/>
      <c r="F516" s="16"/>
      <c r="G516" s="4"/>
      <c r="L516" s="11"/>
      <c r="M516" s="11"/>
      <c r="P516" s="12"/>
    </row>
    <row r="517" s="1" customFormat="1" spans="5:16">
      <c r="E517" s="4"/>
      <c r="F517" s="16"/>
      <c r="G517" s="4"/>
      <c r="L517" s="11"/>
      <c r="M517" s="11"/>
      <c r="P517" s="12"/>
    </row>
    <row r="518" s="1" customFormat="1" spans="5:16">
      <c r="E518" s="4"/>
      <c r="F518" s="16"/>
      <c r="G518" s="4"/>
      <c r="L518" s="11"/>
      <c r="M518" s="11"/>
      <c r="P518" s="12"/>
    </row>
    <row r="519" s="1" customFormat="1" spans="5:16">
      <c r="E519" s="4"/>
      <c r="F519" s="16"/>
      <c r="G519" s="4"/>
      <c r="L519" s="11"/>
      <c r="M519" s="11"/>
      <c r="P519" s="12"/>
    </row>
    <row r="520" s="1" customFormat="1" spans="5:16">
      <c r="E520" s="4"/>
      <c r="F520" s="16"/>
      <c r="G520" s="4"/>
      <c r="L520" s="11"/>
      <c r="M520" s="11"/>
      <c r="P520" s="12"/>
    </row>
    <row r="521" s="1" customFormat="1" spans="5:16">
      <c r="E521" s="4"/>
      <c r="F521" s="16"/>
      <c r="G521" s="4"/>
      <c r="L521" s="11"/>
      <c r="M521" s="11"/>
      <c r="P521" s="12"/>
    </row>
    <row r="522" s="1" customFormat="1" spans="5:16">
      <c r="E522" s="4"/>
      <c r="F522" s="16"/>
      <c r="G522" s="4"/>
      <c r="L522" s="11"/>
      <c r="M522" s="11"/>
      <c r="P522" s="12"/>
    </row>
    <row r="523" s="1" customFormat="1" spans="5:16">
      <c r="E523" s="4"/>
      <c r="F523" s="16"/>
      <c r="G523" s="4"/>
      <c r="L523" s="11"/>
      <c r="M523" s="11"/>
      <c r="P523" s="12"/>
    </row>
    <row r="524" s="1" customFormat="1" spans="5:16">
      <c r="E524" s="4"/>
      <c r="F524" s="16"/>
      <c r="G524" s="4"/>
      <c r="L524" s="11"/>
      <c r="M524" s="11"/>
      <c r="P524" s="12"/>
    </row>
    <row r="525" s="1" customFormat="1" spans="5:16">
      <c r="E525" s="4"/>
      <c r="F525" s="16"/>
      <c r="G525" s="4"/>
      <c r="L525" s="11"/>
      <c r="M525" s="11"/>
      <c r="P525" s="12"/>
    </row>
    <row r="526" s="1" customFormat="1" spans="5:16">
      <c r="E526" s="4"/>
      <c r="F526" s="16"/>
      <c r="G526" s="4"/>
      <c r="L526" s="11"/>
      <c r="M526" s="11"/>
      <c r="P526" s="12"/>
    </row>
    <row r="527" s="1" customFormat="1" spans="5:16">
      <c r="E527" s="4"/>
      <c r="F527" s="16"/>
      <c r="G527" s="4"/>
      <c r="L527" s="11"/>
      <c r="M527" s="11"/>
      <c r="P527" s="12"/>
    </row>
    <row r="528" s="1" customFormat="1" spans="5:16">
      <c r="E528" s="4"/>
      <c r="F528" s="16"/>
      <c r="G528" s="4"/>
      <c r="L528" s="11"/>
      <c r="M528" s="11"/>
      <c r="P528" s="12"/>
    </row>
    <row r="529" s="1" customFormat="1" spans="5:16">
      <c r="E529" s="4"/>
      <c r="F529" s="16"/>
      <c r="G529" s="4"/>
      <c r="L529" s="11"/>
      <c r="M529" s="11"/>
      <c r="P529" s="12"/>
    </row>
    <row r="530" s="1" customFormat="1" spans="5:16">
      <c r="E530" s="4"/>
      <c r="F530" s="16"/>
      <c r="G530" s="4"/>
      <c r="L530" s="11"/>
      <c r="M530" s="11"/>
      <c r="P530" s="12"/>
    </row>
    <row r="531" s="1" customFormat="1" spans="5:16">
      <c r="E531" s="4"/>
      <c r="F531" s="16"/>
      <c r="G531" s="4"/>
      <c r="L531" s="11"/>
      <c r="M531" s="11"/>
      <c r="P531" s="12"/>
    </row>
    <row r="532" s="1" customFormat="1" spans="5:16">
      <c r="E532" s="4"/>
      <c r="F532" s="16"/>
      <c r="G532" s="4"/>
      <c r="L532" s="11"/>
      <c r="M532" s="11"/>
      <c r="P532" s="12"/>
    </row>
    <row r="533" s="1" customFormat="1" spans="5:16">
      <c r="E533" s="4"/>
      <c r="F533" s="16"/>
      <c r="G533" s="4"/>
      <c r="L533" s="11"/>
      <c r="M533" s="11"/>
      <c r="P533" s="12"/>
    </row>
    <row r="534" s="1" customFormat="1" spans="5:16">
      <c r="E534" s="4"/>
      <c r="F534" s="16"/>
      <c r="G534" s="4"/>
      <c r="L534" s="11"/>
      <c r="M534" s="11"/>
      <c r="P534" s="12"/>
    </row>
    <row r="535" s="1" customFormat="1" spans="5:16">
      <c r="E535" s="4"/>
      <c r="F535" s="16"/>
      <c r="G535" s="4"/>
      <c r="L535" s="11"/>
      <c r="M535" s="11"/>
      <c r="P535" s="12"/>
    </row>
    <row r="536" s="1" customFormat="1" spans="5:16">
      <c r="E536" s="4"/>
      <c r="F536" s="16"/>
      <c r="G536" s="4"/>
      <c r="L536" s="11"/>
      <c r="M536" s="11"/>
      <c r="P536" s="12"/>
    </row>
    <row r="537" s="1" customFormat="1" spans="5:16">
      <c r="E537" s="4"/>
      <c r="F537" s="16"/>
      <c r="G537" s="4"/>
      <c r="L537" s="11"/>
      <c r="M537" s="11"/>
      <c r="P537" s="12"/>
    </row>
    <row r="538" s="1" customFormat="1" spans="5:16">
      <c r="E538" s="4"/>
      <c r="F538" s="16"/>
      <c r="G538" s="4"/>
      <c r="L538" s="11"/>
      <c r="M538" s="11"/>
      <c r="P538" s="12"/>
    </row>
    <row r="539" s="1" customFormat="1" spans="5:16">
      <c r="E539" s="4"/>
      <c r="F539" s="16"/>
      <c r="G539" s="4"/>
      <c r="L539" s="11"/>
      <c r="M539" s="11"/>
      <c r="P539" s="12"/>
    </row>
    <row r="540" s="1" customFormat="1" spans="5:16">
      <c r="E540" s="4"/>
      <c r="F540" s="16"/>
      <c r="G540" s="4"/>
      <c r="L540" s="11"/>
      <c r="M540" s="11"/>
      <c r="P540" s="12"/>
    </row>
    <row r="541" s="1" customFormat="1" spans="5:16">
      <c r="E541" s="4"/>
      <c r="F541" s="16"/>
      <c r="G541" s="4"/>
      <c r="L541" s="11"/>
      <c r="M541" s="11"/>
      <c r="P541" s="12"/>
    </row>
    <row r="542" s="1" customFormat="1" spans="5:16">
      <c r="E542" s="4"/>
      <c r="F542" s="16"/>
      <c r="G542" s="4"/>
      <c r="L542" s="11"/>
      <c r="M542" s="11"/>
      <c r="P542" s="12"/>
    </row>
    <row r="543" s="1" customFormat="1" spans="5:16">
      <c r="E543" s="4"/>
      <c r="F543" s="16"/>
      <c r="G543" s="4"/>
      <c r="L543" s="11"/>
      <c r="M543" s="11"/>
      <c r="P543" s="12"/>
    </row>
    <row r="544" s="1" customFormat="1" spans="5:16">
      <c r="E544" s="4"/>
      <c r="F544" s="16"/>
      <c r="G544" s="4"/>
      <c r="L544" s="11"/>
      <c r="M544" s="11"/>
      <c r="P544" s="12"/>
    </row>
    <row r="545" s="1" customFormat="1" spans="5:16">
      <c r="E545" s="4"/>
      <c r="F545" s="16"/>
      <c r="G545" s="4"/>
      <c r="L545" s="11"/>
      <c r="M545" s="11"/>
      <c r="P545" s="12"/>
    </row>
    <row r="546" s="1" customFormat="1" spans="5:16">
      <c r="E546" s="4"/>
      <c r="F546" s="16"/>
      <c r="G546" s="4"/>
      <c r="L546" s="11"/>
      <c r="M546" s="11"/>
      <c r="P546" s="12"/>
    </row>
    <row r="547" s="1" customFormat="1" spans="5:16">
      <c r="E547" s="4"/>
      <c r="F547" s="16"/>
      <c r="G547" s="4"/>
      <c r="L547" s="11"/>
      <c r="M547" s="11"/>
      <c r="P547" s="12"/>
    </row>
    <row r="548" s="1" customFormat="1" spans="5:16">
      <c r="E548" s="4"/>
      <c r="F548" s="16"/>
      <c r="G548" s="4"/>
      <c r="L548" s="11"/>
      <c r="M548" s="11"/>
      <c r="P548" s="12"/>
    </row>
    <row r="549" s="1" customFormat="1" spans="5:16">
      <c r="E549" s="4"/>
      <c r="F549" s="16"/>
      <c r="G549" s="4"/>
      <c r="L549" s="11"/>
      <c r="M549" s="11"/>
      <c r="P549" s="12"/>
    </row>
    <row r="550" s="1" customFormat="1" spans="5:16">
      <c r="E550" s="4"/>
      <c r="F550" s="16"/>
      <c r="G550" s="4"/>
      <c r="L550" s="11"/>
      <c r="M550" s="11"/>
      <c r="P550" s="12"/>
    </row>
    <row r="551" s="1" customFormat="1" spans="5:16">
      <c r="E551" s="4"/>
      <c r="F551" s="16"/>
      <c r="G551" s="4"/>
      <c r="L551" s="11"/>
      <c r="M551" s="11"/>
      <c r="P551" s="12"/>
    </row>
    <row r="552" s="1" customFormat="1" spans="5:16">
      <c r="E552" s="4"/>
      <c r="F552" s="16"/>
      <c r="G552" s="4"/>
      <c r="L552" s="11"/>
      <c r="M552" s="11"/>
      <c r="P552" s="12"/>
    </row>
    <row r="553" s="1" customFormat="1" spans="5:16">
      <c r="E553" s="4"/>
      <c r="F553" s="16"/>
      <c r="G553" s="4"/>
      <c r="L553" s="11"/>
      <c r="M553" s="11"/>
      <c r="P553" s="12"/>
    </row>
    <row r="554" s="1" customFormat="1" spans="5:16">
      <c r="E554" s="4"/>
      <c r="F554" s="16"/>
      <c r="G554" s="4"/>
      <c r="L554" s="11"/>
      <c r="M554" s="11"/>
      <c r="P554" s="12"/>
    </row>
    <row r="555" s="1" customFormat="1" spans="5:16">
      <c r="E555" s="4"/>
      <c r="F555" s="16"/>
      <c r="G555" s="4"/>
      <c r="L555" s="11"/>
      <c r="M555" s="11"/>
      <c r="P555" s="12"/>
    </row>
    <row r="556" s="1" customFormat="1" spans="5:16">
      <c r="E556" s="4"/>
      <c r="F556" s="16"/>
      <c r="G556" s="4"/>
      <c r="L556" s="11"/>
      <c r="M556" s="11"/>
      <c r="P556" s="12"/>
    </row>
    <row r="557" s="1" customFormat="1" spans="5:16">
      <c r="E557" s="4"/>
      <c r="F557" s="16"/>
      <c r="G557" s="4"/>
      <c r="L557" s="11"/>
      <c r="M557" s="11"/>
      <c r="P557" s="12"/>
    </row>
    <row r="558" s="1" customFormat="1" spans="5:16">
      <c r="E558" s="4"/>
      <c r="F558" s="16"/>
      <c r="G558" s="4"/>
      <c r="L558" s="11"/>
      <c r="M558" s="11"/>
      <c r="P558" s="12"/>
    </row>
    <row r="559" s="1" customFormat="1" spans="5:16">
      <c r="E559" s="4"/>
      <c r="F559" s="16"/>
      <c r="G559" s="4"/>
      <c r="L559" s="11"/>
      <c r="M559" s="11"/>
      <c r="P559" s="12"/>
    </row>
    <row r="560" s="1" customFormat="1" spans="5:16">
      <c r="E560" s="4"/>
      <c r="F560" s="16"/>
      <c r="G560" s="4"/>
      <c r="L560" s="11"/>
      <c r="M560" s="11"/>
      <c r="P560" s="12"/>
    </row>
    <row r="561" s="1" customFormat="1" spans="5:16">
      <c r="E561" s="4"/>
      <c r="F561" s="16"/>
      <c r="G561" s="4"/>
      <c r="L561" s="11"/>
      <c r="M561" s="11"/>
      <c r="P561" s="12"/>
    </row>
    <row r="562" s="1" customFormat="1" spans="5:16">
      <c r="E562" s="4"/>
      <c r="F562" s="16"/>
      <c r="G562" s="4"/>
      <c r="L562" s="11"/>
      <c r="M562" s="11"/>
      <c r="P562" s="12"/>
    </row>
    <row r="563" s="1" customFormat="1" spans="5:16">
      <c r="E563" s="4"/>
      <c r="F563" s="16"/>
      <c r="G563" s="4"/>
      <c r="L563" s="11"/>
      <c r="M563" s="11"/>
      <c r="P563" s="12"/>
    </row>
    <row r="564" s="1" customFormat="1" spans="5:16">
      <c r="E564" s="4"/>
      <c r="F564" s="16"/>
      <c r="G564" s="4"/>
      <c r="L564" s="11"/>
      <c r="M564" s="11"/>
      <c r="P564" s="12"/>
    </row>
    <row r="565" s="1" customFormat="1" spans="5:16">
      <c r="E565" s="4"/>
      <c r="F565" s="16"/>
      <c r="G565" s="4"/>
      <c r="L565" s="11"/>
      <c r="M565" s="11"/>
      <c r="P565" s="12"/>
    </row>
    <row r="566" s="1" customFormat="1" spans="5:16">
      <c r="E566" s="4"/>
      <c r="F566" s="16"/>
      <c r="G566" s="4"/>
      <c r="L566" s="11"/>
      <c r="M566" s="11"/>
      <c r="P566" s="12"/>
    </row>
    <row r="567" s="1" customFormat="1" spans="5:16">
      <c r="E567" s="4"/>
      <c r="F567" s="16"/>
      <c r="G567" s="4"/>
      <c r="L567" s="11"/>
      <c r="M567" s="11"/>
      <c r="P567" s="12"/>
    </row>
    <row r="568" s="1" customFormat="1" spans="5:16">
      <c r="E568" s="4"/>
      <c r="F568" s="16"/>
      <c r="G568" s="4"/>
      <c r="L568" s="11"/>
      <c r="M568" s="11"/>
      <c r="P568" s="12"/>
    </row>
    <row r="569" s="1" customFormat="1" spans="5:16">
      <c r="E569" s="4"/>
      <c r="F569" s="16"/>
      <c r="G569" s="4"/>
      <c r="L569" s="11"/>
      <c r="M569" s="11"/>
      <c r="P569" s="12"/>
    </row>
    <row r="570" s="1" customFormat="1" spans="5:16">
      <c r="E570" s="4"/>
      <c r="F570" s="16"/>
      <c r="G570" s="4"/>
      <c r="L570" s="11"/>
      <c r="M570" s="11"/>
      <c r="P570" s="12"/>
    </row>
    <row r="571" s="1" customFormat="1" spans="5:16">
      <c r="E571" s="4"/>
      <c r="F571" s="16"/>
      <c r="G571" s="4"/>
      <c r="L571" s="11"/>
      <c r="M571" s="11"/>
      <c r="P571" s="12"/>
    </row>
    <row r="572" s="1" customFormat="1" spans="5:16">
      <c r="E572" s="4"/>
      <c r="F572" s="16"/>
      <c r="G572" s="4"/>
      <c r="L572" s="11"/>
      <c r="M572" s="11"/>
      <c r="P572" s="12"/>
    </row>
    <row r="573" s="1" customFormat="1" spans="5:16">
      <c r="E573" s="4"/>
      <c r="F573" s="16"/>
      <c r="G573" s="4"/>
      <c r="L573" s="11"/>
      <c r="M573" s="11"/>
      <c r="P573" s="12"/>
    </row>
    <row r="574" s="1" customFormat="1" spans="5:16">
      <c r="E574" s="4"/>
      <c r="F574" s="16"/>
      <c r="G574" s="4"/>
      <c r="L574" s="11"/>
      <c r="M574" s="11"/>
      <c r="P574" s="12"/>
    </row>
    <row r="575" s="1" customFormat="1" spans="5:16">
      <c r="E575" s="4"/>
      <c r="F575" s="16"/>
      <c r="G575" s="4"/>
      <c r="L575" s="11"/>
      <c r="M575" s="11"/>
      <c r="P575" s="12"/>
    </row>
    <row r="576" s="1" customFormat="1" spans="5:16">
      <c r="E576" s="4"/>
      <c r="F576" s="16"/>
      <c r="G576" s="4"/>
      <c r="L576" s="11"/>
      <c r="M576" s="11"/>
      <c r="P576" s="12"/>
    </row>
    <row r="577" s="1" customFormat="1" spans="5:16">
      <c r="E577" s="4"/>
      <c r="F577" s="16"/>
      <c r="G577" s="4"/>
      <c r="L577" s="11"/>
      <c r="M577" s="11"/>
      <c r="P577" s="12"/>
    </row>
    <row r="578" s="1" customFormat="1" spans="5:16">
      <c r="E578" s="4"/>
      <c r="F578" s="16"/>
      <c r="G578" s="4"/>
      <c r="L578" s="11"/>
      <c r="M578" s="11"/>
      <c r="P578" s="12"/>
    </row>
    <row r="579" s="1" customFormat="1" spans="5:16">
      <c r="E579" s="4"/>
      <c r="F579" s="16"/>
      <c r="G579" s="4"/>
      <c r="L579" s="11"/>
      <c r="M579" s="11"/>
      <c r="P579" s="12"/>
    </row>
    <row r="580" s="1" customFormat="1" spans="5:16">
      <c r="E580" s="4"/>
      <c r="F580" s="16"/>
      <c r="G580" s="4"/>
      <c r="L580" s="11"/>
      <c r="M580" s="11"/>
      <c r="P580" s="12"/>
    </row>
    <row r="581" s="1" customFormat="1" spans="5:16">
      <c r="E581" s="4"/>
      <c r="F581" s="16"/>
      <c r="G581" s="4"/>
      <c r="L581" s="11"/>
      <c r="M581" s="11"/>
      <c r="P581" s="12"/>
    </row>
    <row r="582" s="1" customFormat="1" spans="5:16">
      <c r="E582" s="4"/>
      <c r="F582" s="16"/>
      <c r="G582" s="4"/>
      <c r="L582" s="11"/>
      <c r="M582" s="11"/>
      <c r="P582" s="12"/>
    </row>
    <row r="583" s="1" customFormat="1" spans="5:16">
      <c r="E583" s="4"/>
      <c r="F583" s="16"/>
      <c r="G583" s="4"/>
      <c r="L583" s="11"/>
      <c r="M583" s="11"/>
      <c r="P583" s="12"/>
    </row>
    <row r="584" s="1" customFormat="1" spans="5:16">
      <c r="E584" s="4"/>
      <c r="F584" s="16"/>
      <c r="G584" s="4"/>
      <c r="L584" s="11"/>
      <c r="M584" s="11"/>
      <c r="P584" s="12"/>
    </row>
    <row r="585" s="1" customFormat="1" spans="5:16">
      <c r="E585" s="4"/>
      <c r="F585" s="16"/>
      <c r="G585" s="4"/>
      <c r="L585" s="11"/>
      <c r="M585" s="11"/>
      <c r="P585" s="12"/>
    </row>
    <row r="586" s="1" customFormat="1" spans="5:16">
      <c r="E586" s="4"/>
      <c r="F586" s="16"/>
      <c r="G586" s="4"/>
      <c r="L586" s="11"/>
      <c r="M586" s="11"/>
      <c r="P586" s="12"/>
    </row>
    <row r="587" s="1" customFormat="1" spans="5:16">
      <c r="E587" s="4"/>
      <c r="F587" s="16"/>
      <c r="G587" s="4"/>
      <c r="L587" s="11"/>
      <c r="M587" s="11"/>
      <c r="P587" s="12"/>
    </row>
    <row r="588" s="1" customFormat="1" spans="5:16">
      <c r="E588" s="4"/>
      <c r="F588" s="16"/>
      <c r="G588" s="4"/>
      <c r="L588" s="11"/>
      <c r="M588" s="11"/>
      <c r="P588" s="12"/>
    </row>
    <row r="589" s="1" customFormat="1" spans="5:16">
      <c r="E589" s="4"/>
      <c r="F589" s="16"/>
      <c r="G589" s="4"/>
      <c r="L589" s="11"/>
      <c r="M589" s="11"/>
      <c r="P589" s="12"/>
    </row>
    <row r="590" s="1" customFormat="1" spans="5:16">
      <c r="E590" s="4"/>
      <c r="F590" s="16"/>
      <c r="G590" s="4"/>
      <c r="L590" s="11"/>
      <c r="M590" s="11"/>
      <c r="P590" s="12"/>
    </row>
    <row r="591" s="1" customFormat="1" spans="5:16">
      <c r="E591" s="4"/>
      <c r="F591" s="16"/>
      <c r="G591" s="4"/>
      <c r="L591" s="11"/>
      <c r="M591" s="11"/>
      <c r="P591" s="12"/>
    </row>
    <row r="592" s="1" customFormat="1" spans="5:16">
      <c r="E592" s="4"/>
      <c r="F592" s="16"/>
      <c r="G592" s="4"/>
      <c r="L592" s="11"/>
      <c r="M592" s="11"/>
      <c r="P592" s="12"/>
    </row>
    <row r="593" s="1" customFormat="1" spans="5:16">
      <c r="E593" s="4"/>
      <c r="F593" s="16"/>
      <c r="G593" s="4"/>
      <c r="L593" s="11"/>
      <c r="M593" s="11"/>
      <c r="P593" s="12"/>
    </row>
    <row r="594" s="1" customFormat="1" spans="5:16">
      <c r="E594" s="4"/>
      <c r="F594" s="16"/>
      <c r="G594" s="4"/>
      <c r="L594" s="11"/>
      <c r="M594" s="11"/>
      <c r="P594" s="12"/>
    </row>
    <row r="595" s="1" customFormat="1" spans="5:16">
      <c r="E595" s="4"/>
      <c r="F595" s="16"/>
      <c r="G595" s="4"/>
      <c r="L595" s="11"/>
      <c r="M595" s="11"/>
      <c r="P595" s="12"/>
    </row>
    <row r="596" s="1" customFormat="1" spans="5:16">
      <c r="E596" s="4"/>
      <c r="F596" s="16"/>
      <c r="G596" s="4"/>
      <c r="L596" s="11"/>
      <c r="M596" s="11"/>
      <c r="P596" s="12"/>
    </row>
    <row r="597" s="1" customFormat="1" spans="5:16">
      <c r="E597" s="4"/>
      <c r="F597" s="16"/>
      <c r="G597" s="4"/>
      <c r="L597" s="11"/>
      <c r="M597" s="11"/>
      <c r="P597" s="12"/>
    </row>
    <row r="598" s="1" customFormat="1" spans="5:16">
      <c r="E598" s="4"/>
      <c r="F598" s="16"/>
      <c r="G598" s="4"/>
      <c r="L598" s="11"/>
      <c r="M598" s="11"/>
      <c r="P598" s="12"/>
    </row>
    <row r="599" s="1" customFormat="1" spans="5:16">
      <c r="E599" s="4"/>
      <c r="F599" s="16"/>
      <c r="G599" s="4"/>
      <c r="L599" s="11"/>
      <c r="M599" s="11"/>
      <c r="P599" s="12"/>
    </row>
    <row r="600" s="1" customFormat="1" spans="5:16">
      <c r="E600" s="4"/>
      <c r="F600" s="16"/>
      <c r="G600" s="4"/>
      <c r="L600" s="11"/>
      <c r="M600" s="11"/>
      <c r="P600" s="12"/>
    </row>
    <row r="601" s="1" customFormat="1" spans="5:16">
      <c r="E601" s="4"/>
      <c r="F601" s="16"/>
      <c r="G601" s="4"/>
      <c r="L601" s="11"/>
      <c r="M601" s="11"/>
      <c r="P601" s="12"/>
    </row>
    <row r="602" s="1" customFormat="1" spans="5:16">
      <c r="E602" s="4"/>
      <c r="F602" s="16"/>
      <c r="G602" s="4"/>
      <c r="L602" s="11"/>
      <c r="M602" s="11"/>
      <c r="P602" s="12"/>
    </row>
    <row r="603" s="1" customFormat="1" spans="5:16">
      <c r="E603" s="4"/>
      <c r="F603" s="16"/>
      <c r="G603" s="4"/>
      <c r="L603" s="11"/>
      <c r="M603" s="11"/>
      <c r="P603" s="12"/>
    </row>
    <row r="604" s="1" customFormat="1" spans="5:16">
      <c r="E604" s="4"/>
      <c r="F604" s="16"/>
      <c r="G604" s="4"/>
      <c r="L604" s="11"/>
      <c r="M604" s="11"/>
      <c r="P604" s="12"/>
    </row>
    <row r="605" s="1" customFormat="1" spans="5:16">
      <c r="E605" s="4"/>
      <c r="F605" s="16"/>
      <c r="G605" s="4"/>
      <c r="L605" s="11"/>
      <c r="M605" s="11"/>
      <c r="P605" s="12"/>
    </row>
    <row r="606" s="1" customFormat="1" spans="5:16">
      <c r="E606" s="4"/>
      <c r="F606" s="16"/>
      <c r="G606" s="4"/>
      <c r="L606" s="11"/>
      <c r="M606" s="11"/>
      <c r="P606" s="12"/>
    </row>
    <row r="607" s="1" customFormat="1" spans="5:16">
      <c r="E607" s="4"/>
      <c r="F607" s="16"/>
      <c r="G607" s="4"/>
      <c r="L607" s="11"/>
      <c r="M607" s="11"/>
      <c r="P607" s="12"/>
    </row>
    <row r="608" s="1" customFormat="1" spans="5:16">
      <c r="E608" s="4"/>
      <c r="F608" s="16"/>
      <c r="G608" s="4"/>
      <c r="L608" s="11"/>
      <c r="M608" s="11"/>
      <c r="P608" s="12"/>
    </row>
    <row r="609" s="1" customFormat="1" spans="5:16">
      <c r="E609" s="4"/>
      <c r="F609" s="16"/>
      <c r="G609" s="4"/>
      <c r="L609" s="11"/>
      <c r="M609" s="11"/>
      <c r="P609" s="12"/>
    </row>
    <row r="610" s="1" customFormat="1" spans="5:16">
      <c r="E610" s="4"/>
      <c r="F610" s="16"/>
      <c r="G610" s="4"/>
      <c r="L610" s="11"/>
      <c r="M610" s="11"/>
      <c r="P610" s="12"/>
    </row>
    <row r="611" s="1" customFormat="1" spans="5:16">
      <c r="E611" s="4"/>
      <c r="F611" s="16"/>
      <c r="G611" s="4"/>
      <c r="L611" s="11"/>
      <c r="M611" s="11"/>
      <c r="P611" s="12"/>
    </row>
    <row r="612" s="1" customFormat="1" spans="5:16">
      <c r="E612" s="4"/>
      <c r="F612" s="16"/>
      <c r="G612" s="4"/>
      <c r="L612" s="11"/>
      <c r="M612" s="11"/>
      <c r="P612" s="12"/>
    </row>
    <row r="613" s="1" customFormat="1" spans="5:16">
      <c r="E613" s="4"/>
      <c r="F613" s="16"/>
      <c r="G613" s="4"/>
      <c r="L613" s="11"/>
      <c r="M613" s="11"/>
      <c r="P613" s="12"/>
    </row>
    <row r="614" s="1" customFormat="1" spans="5:16">
      <c r="E614" s="4"/>
      <c r="F614" s="16"/>
      <c r="G614" s="4"/>
      <c r="L614" s="11"/>
      <c r="M614" s="11"/>
      <c r="P614" s="12"/>
    </row>
    <row r="615" s="1" customFormat="1" spans="5:16">
      <c r="E615" s="4"/>
      <c r="F615" s="16"/>
      <c r="G615" s="4"/>
      <c r="L615" s="11"/>
      <c r="M615" s="11"/>
      <c r="P615" s="12"/>
    </row>
    <row r="616" s="1" customFormat="1" spans="5:16">
      <c r="E616" s="4"/>
      <c r="F616" s="16"/>
      <c r="G616" s="4"/>
      <c r="L616" s="11"/>
      <c r="M616" s="11"/>
      <c r="P616" s="12"/>
    </row>
    <row r="617" s="1" customFormat="1" spans="5:16">
      <c r="E617" s="4"/>
      <c r="F617" s="16"/>
      <c r="G617" s="4"/>
      <c r="L617" s="11"/>
      <c r="M617" s="11"/>
      <c r="P617" s="12"/>
    </row>
    <row r="618" s="1" customFormat="1" spans="5:16">
      <c r="E618" s="4"/>
      <c r="F618" s="16"/>
      <c r="G618" s="4"/>
      <c r="L618" s="11"/>
      <c r="M618" s="11"/>
      <c r="P618" s="12"/>
    </row>
    <row r="619" s="1" customFormat="1" spans="5:16">
      <c r="E619" s="4"/>
      <c r="F619" s="16"/>
      <c r="G619" s="4"/>
      <c r="L619" s="11"/>
      <c r="M619" s="11"/>
      <c r="P619" s="12"/>
    </row>
    <row r="620" s="1" customFormat="1" spans="5:16">
      <c r="E620" s="4"/>
      <c r="F620" s="16"/>
      <c r="G620" s="4"/>
      <c r="L620" s="11"/>
      <c r="M620" s="11"/>
      <c r="P620" s="12"/>
    </row>
    <row r="621" s="1" customFormat="1" spans="5:16">
      <c r="E621" s="4"/>
      <c r="F621" s="16"/>
      <c r="G621" s="4"/>
      <c r="L621" s="11"/>
      <c r="M621" s="11"/>
      <c r="P621" s="12"/>
    </row>
    <row r="622" s="1" customFormat="1" spans="5:16">
      <c r="E622" s="4"/>
      <c r="F622" s="16"/>
      <c r="G622" s="4"/>
      <c r="L622" s="11"/>
      <c r="M622" s="11"/>
      <c r="P622" s="12"/>
    </row>
  </sheetData>
  <mergeCells count="16">
    <mergeCell ref="A1:N1"/>
    <mergeCell ref="A2:N2"/>
    <mergeCell ref="L4:M4"/>
    <mergeCell ref="A26:F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2020-05-29T04:49:44Z</dcterms:created>
  <dcterms:modified xsi:type="dcterms:W3CDTF">2020-05-29T04:52:46Z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