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600" windowHeight="11250"/>
  </bookViews>
  <sheets>
    <sheet name="Sheet1" sheetId="1" r:id="rId1"/>
    <sheet name="Sheet2" sheetId="2" r:id="rId2"/>
    <sheet name="Sheet3" sheetId="4" r:id="rId3"/>
  </sheets>
  <definedNames>
    <definedName name="_xlnm.Print_Area" localSheetId="0">Sheet1!$A$1:$K$26</definedName>
    <definedName name="_xlnm.Print_Titles" localSheetId="0">Sheet1!$1:$5</definedName>
  </definedNames>
  <calcPr calcId="124519"/>
</workbook>
</file>

<file path=xl/calcChain.xml><?xml version="1.0" encoding="utf-8"?>
<calcChain xmlns="http://schemas.openxmlformats.org/spreadsheetml/2006/main">
  <c r="H11" i="1"/>
  <c r="J7" l="1"/>
  <c r="J8"/>
  <c r="J9"/>
  <c r="J10"/>
  <c r="J12"/>
  <c r="J13"/>
  <c r="J14"/>
  <c r="J15"/>
  <c r="J16"/>
  <c r="J17"/>
  <c r="J18"/>
  <c r="J19"/>
  <c r="J20"/>
  <c r="J22"/>
  <c r="J23"/>
  <c r="J24"/>
  <c r="J25"/>
  <c r="J11" l="1"/>
  <c r="J21"/>
  <c r="J6" l="1"/>
  <c r="J26" l="1"/>
  <c r="H26"/>
</calcChain>
</file>

<file path=xl/sharedStrings.xml><?xml version="1.0" encoding="utf-8"?>
<sst xmlns="http://schemas.openxmlformats.org/spreadsheetml/2006/main" count="93" uniqueCount="75">
  <si>
    <t>序号</t>
  </si>
  <si>
    <t>设备</t>
  </si>
  <si>
    <t>计量</t>
  </si>
  <si>
    <t>数量</t>
  </si>
  <si>
    <t>评估价值</t>
  </si>
  <si>
    <t>备注</t>
  </si>
  <si>
    <t>名称</t>
  </si>
  <si>
    <t>单位</t>
  </si>
  <si>
    <t>重置价值</t>
  </si>
  <si>
    <t>成新率％</t>
  </si>
  <si>
    <t>净值</t>
  </si>
  <si>
    <t>资产占有单位填表人：</t>
  </si>
  <si>
    <t>合计</t>
    <phoneticPr fontId="3" type="noConversion"/>
  </si>
  <si>
    <t>台</t>
    <phoneticPr fontId="3" type="noConversion"/>
  </si>
  <si>
    <t>台</t>
    <phoneticPr fontId="3" type="noConversion"/>
  </si>
  <si>
    <t>启用</t>
    <phoneticPr fontId="3" type="noConversion"/>
  </si>
  <si>
    <t>年限</t>
    <phoneticPr fontId="3" type="noConversion"/>
  </si>
  <si>
    <t>组</t>
    <phoneticPr fontId="3" type="noConversion"/>
  </si>
  <si>
    <t>套</t>
    <phoneticPr fontId="3" type="noConversion"/>
  </si>
  <si>
    <t>生产</t>
    <phoneticPr fontId="3" type="noConversion"/>
  </si>
  <si>
    <t>厂家</t>
    <phoneticPr fontId="3" type="noConversion"/>
  </si>
  <si>
    <t>型号/规格</t>
  </si>
  <si>
    <t>金额单位：人民币元</t>
    <phoneticPr fontId="3" type="noConversion"/>
  </si>
  <si>
    <t>资产评估明细表</t>
    <phoneticPr fontId="3" type="noConversion"/>
  </si>
  <si>
    <t>沙发</t>
    <phoneticPr fontId="3" type="noConversion"/>
  </si>
  <si>
    <t>1.1*1.6贵妃椅/1.8*1大沙发/1*0.9单人沙发</t>
    <phoneticPr fontId="3" type="noConversion"/>
  </si>
  <si>
    <t>玻璃茶几</t>
    <phoneticPr fontId="3" type="noConversion"/>
  </si>
  <si>
    <t>1.3*0.7*0.4</t>
    <phoneticPr fontId="3" type="noConversion"/>
  </si>
  <si>
    <t>个</t>
    <phoneticPr fontId="3" type="noConversion"/>
  </si>
  <si>
    <t>电视柜</t>
    <phoneticPr fontId="3" type="noConversion"/>
  </si>
  <si>
    <t>2.1*0.7*0.4</t>
    <phoneticPr fontId="3" type="noConversion"/>
  </si>
  <si>
    <t>创维电视</t>
    <phoneticPr fontId="3" type="noConversion"/>
  </si>
  <si>
    <t>创维</t>
    <phoneticPr fontId="3" type="noConversion"/>
  </si>
  <si>
    <t>理石面餐桌</t>
    <phoneticPr fontId="3" type="noConversion"/>
  </si>
  <si>
    <t>1.5*0.9*0.8</t>
    <phoneticPr fontId="3" type="noConversion"/>
  </si>
  <si>
    <t>含5把餐椅</t>
    <phoneticPr fontId="3" type="noConversion"/>
  </si>
  <si>
    <t>海信空调</t>
    <phoneticPr fontId="3" type="noConversion"/>
  </si>
  <si>
    <t>美的饮水机</t>
    <phoneticPr fontId="3" type="noConversion"/>
  </si>
  <si>
    <t>MYD927S-W</t>
    <phoneticPr fontId="3" type="noConversion"/>
  </si>
  <si>
    <t>美的</t>
    <phoneticPr fontId="3" type="noConversion"/>
  </si>
  <si>
    <t>BCD-216CM</t>
    <phoneticPr fontId="3" type="noConversion"/>
  </si>
  <si>
    <t>海尔</t>
    <phoneticPr fontId="3" type="noConversion"/>
  </si>
  <si>
    <t>海尔热水器</t>
    <phoneticPr fontId="3" type="noConversion"/>
  </si>
  <si>
    <t>海尔</t>
    <phoneticPr fontId="3" type="noConversion"/>
  </si>
  <si>
    <t>好迪燃气灶</t>
    <phoneticPr fontId="3" type="noConversion"/>
  </si>
  <si>
    <t>好迪</t>
    <phoneticPr fontId="3" type="noConversion"/>
  </si>
  <si>
    <t>小鸭</t>
    <phoneticPr fontId="3" type="noConversion"/>
  </si>
  <si>
    <t>双人床</t>
    <phoneticPr fontId="3" type="noConversion"/>
  </si>
  <si>
    <t>2.4*2.1</t>
    <phoneticPr fontId="3" type="noConversion"/>
  </si>
  <si>
    <t>张</t>
    <phoneticPr fontId="3" type="noConversion"/>
  </si>
  <si>
    <t>含床垫、床头柜</t>
    <phoneticPr fontId="3" type="noConversion"/>
  </si>
  <si>
    <t>衣柜</t>
    <phoneticPr fontId="3" type="noConversion"/>
  </si>
  <si>
    <t>2.4*0.9*0.6</t>
    <phoneticPr fontId="3" type="noConversion"/>
  </si>
  <si>
    <t>海尔洗衣机</t>
    <phoneticPr fontId="3" type="noConversion"/>
  </si>
  <si>
    <t>小神童XQB55-M1258</t>
    <phoneticPr fontId="3" type="noConversion"/>
  </si>
  <si>
    <t>创维电视</t>
    <phoneticPr fontId="3" type="noConversion"/>
  </si>
  <si>
    <t>42L05HF</t>
    <phoneticPr fontId="3" type="noConversion"/>
  </si>
  <si>
    <t>海信空调</t>
    <phoneticPr fontId="3" type="noConversion"/>
  </si>
  <si>
    <t>海信</t>
    <phoneticPr fontId="3" type="noConversion"/>
  </si>
  <si>
    <t>双人木床</t>
    <phoneticPr fontId="3" type="noConversion"/>
  </si>
  <si>
    <t>2.2*1.8</t>
    <phoneticPr fontId="3" type="noConversion"/>
  </si>
  <si>
    <t>小书桌</t>
    <phoneticPr fontId="3" type="noConversion"/>
  </si>
  <si>
    <t>0.9*0.75*0.48</t>
    <phoneticPr fontId="3" type="noConversion"/>
  </si>
  <si>
    <t>鞋柜</t>
    <phoneticPr fontId="3" type="noConversion"/>
  </si>
  <si>
    <t>1*1*0.3</t>
    <phoneticPr fontId="3" type="noConversion"/>
  </si>
  <si>
    <t>太阳能</t>
    <phoneticPr fontId="3" type="noConversion"/>
  </si>
  <si>
    <t>亿家能</t>
    <phoneticPr fontId="3" type="noConversion"/>
  </si>
  <si>
    <t>含床垫、床头柜</t>
    <phoneticPr fontId="3" type="noConversion"/>
  </si>
  <si>
    <t>42K05HR</t>
    <phoneticPr fontId="3" type="noConversion"/>
  </si>
  <si>
    <t>海尔冰箱</t>
    <phoneticPr fontId="3" type="noConversion"/>
  </si>
  <si>
    <t>EC6002-Q6</t>
    <phoneticPr fontId="3" type="noConversion"/>
  </si>
  <si>
    <t>小鸭抽油烟机</t>
    <phoneticPr fontId="3" type="noConversion"/>
  </si>
  <si>
    <t>KFR-60LW/36FZBPJ</t>
    <phoneticPr fontId="3" type="noConversion"/>
  </si>
  <si>
    <t>KFR-50LW/36FZBPJ</t>
    <phoneticPr fontId="3" type="noConversion"/>
  </si>
  <si>
    <t>评估基准日2020年04月06日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</si>
</sst>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;[Red]0"/>
    <numFmt numFmtId="178" formatCode="0.00_ "/>
    <numFmt numFmtId="179" formatCode="#,##0.0_ "/>
    <numFmt numFmtId="180" formatCode="0.00_);[Red]\(0.00\)"/>
  </numFmts>
  <fonts count="8">
    <font>
      <sz val="12"/>
      <name val="宋体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24"/>
      <name val="宋体"/>
      <family val="3"/>
      <charset val="134"/>
    </font>
    <font>
      <sz val="12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9" fontId="0" fillId="0" borderId="0" xfId="0" applyNumberFormat="1" applyAlignment="1">
      <alignment vertical="center"/>
    </xf>
    <xf numFmtId="176" fontId="0" fillId="0" borderId="0" xfId="0" applyNumberFormat="1"/>
    <xf numFmtId="179" fontId="0" fillId="0" borderId="0" xfId="0" applyNumberFormat="1"/>
    <xf numFmtId="178" fontId="0" fillId="0" borderId="0" xfId="0" applyNumberFormat="1" applyAlignment="1">
      <alignment vertical="center"/>
    </xf>
    <xf numFmtId="0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0" fillId="0" borderId="0" xfId="0" applyNumberFormat="1" applyFill="1" applyAlignment="1">
      <alignment vertical="center"/>
    </xf>
    <xf numFmtId="0" fontId="0" fillId="0" borderId="0" xfId="0" applyFill="1"/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/>
    <xf numFmtId="0" fontId="6" fillId="0" borderId="2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" vertical="center" wrapText="1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177" fontId="7" fillId="2" borderId="2" xfId="1" applyNumberFormat="1" applyFont="1" applyFill="1" applyBorder="1" applyAlignment="1" applyProtection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49" fontId="6" fillId="0" borderId="2" xfId="0" applyNumberFormat="1" applyFont="1" applyFill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2" xfId="0" applyNumberFormat="1" applyFont="1" applyBorder="1"/>
    <xf numFmtId="14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14" fontId="0" fillId="0" borderId="0" xfId="0" applyNumberFormat="1" applyFill="1" applyAlignment="1">
      <alignment vertical="center"/>
    </xf>
    <xf numFmtId="178" fontId="3" fillId="0" borderId="3" xfId="0" applyNumberFormat="1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 wrapText="1"/>
    </xf>
    <xf numFmtId="178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2" xfId="0" applyNumberFormat="1" applyFont="1" applyFill="1" applyBorder="1" applyAlignment="1">
      <alignment horizontal="center"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view="pageBreakPreview" topLeftCell="A17" zoomScaleSheetLayoutView="100" workbookViewId="0">
      <selection activeCell="J26" sqref="J26"/>
    </sheetView>
  </sheetViews>
  <sheetFormatPr defaultColWidth="9" defaultRowHeight="14.25"/>
  <cols>
    <col min="1" max="1" width="6.875" customWidth="1"/>
    <col min="2" max="2" width="17.25" customWidth="1"/>
    <col min="3" max="3" width="23.125" customWidth="1"/>
    <col min="4" max="4" width="13.75" customWidth="1"/>
    <col min="5" max="5" width="6.375" customWidth="1"/>
    <col min="6" max="6" width="5.25" customWidth="1"/>
    <col min="7" max="7" width="13.625" customWidth="1"/>
    <col min="8" max="8" width="13.75" customWidth="1"/>
    <col min="9" max="9" width="10.25" customWidth="1"/>
    <col min="10" max="10" width="13.875" customWidth="1"/>
    <col min="11" max="12" width="12.75" customWidth="1"/>
    <col min="13" max="13" width="4.5" customWidth="1"/>
    <col min="14" max="14" width="4.25" customWidth="1"/>
    <col min="15" max="15" width="4.375" customWidth="1"/>
    <col min="16" max="16" width="5.625" customWidth="1"/>
    <col min="17" max="18" width="14.125" customWidth="1"/>
    <col min="19" max="19" width="5.25" customWidth="1"/>
    <col min="20" max="20" width="4.625" customWidth="1"/>
    <col min="21" max="21" width="5.5" customWidth="1"/>
    <col min="22" max="22" width="13.625" customWidth="1"/>
    <col min="23" max="23" width="9.375" customWidth="1"/>
    <col min="24" max="24" width="11.625" bestFit="1" customWidth="1"/>
    <col min="25" max="25" width="10.5" bestFit="1" customWidth="1"/>
  </cols>
  <sheetData>
    <row r="1" spans="1:26" ht="25.5" customHeight="1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26" ht="18" customHeight="1">
      <c r="A2" s="73" t="s">
        <v>74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26" s="1" customFormat="1" ht="11.25" customHeight="1">
      <c r="A3" s="74"/>
      <c r="B3" s="74"/>
      <c r="C3" s="74"/>
      <c r="D3" s="74"/>
      <c r="E3" s="74"/>
      <c r="F3" s="74"/>
      <c r="G3" s="23"/>
      <c r="H3" s="6"/>
      <c r="I3" s="6"/>
      <c r="J3" s="77" t="s">
        <v>22</v>
      </c>
      <c r="K3" s="77"/>
    </row>
    <row r="4" spans="1:26" ht="21.95" customHeight="1">
      <c r="A4" s="67" t="s">
        <v>0</v>
      </c>
      <c r="B4" s="3" t="s">
        <v>1</v>
      </c>
      <c r="C4" s="21" t="s">
        <v>1</v>
      </c>
      <c r="D4" s="21" t="s">
        <v>19</v>
      </c>
      <c r="E4" s="3" t="s">
        <v>2</v>
      </c>
      <c r="F4" s="68" t="s">
        <v>3</v>
      </c>
      <c r="G4" s="63" t="s">
        <v>15</v>
      </c>
      <c r="H4" s="67" t="s">
        <v>4</v>
      </c>
      <c r="I4" s="67"/>
      <c r="J4" s="67"/>
      <c r="K4" s="70" t="s">
        <v>5</v>
      </c>
      <c r="X4" s="12"/>
    </row>
    <row r="5" spans="1:26" ht="21.95" customHeight="1">
      <c r="A5" s="67"/>
      <c r="B5" s="4" t="s">
        <v>6</v>
      </c>
      <c r="C5" s="22" t="s">
        <v>21</v>
      </c>
      <c r="D5" s="22" t="s">
        <v>20</v>
      </c>
      <c r="E5" s="4" t="s">
        <v>7</v>
      </c>
      <c r="F5" s="69"/>
      <c r="G5" s="64" t="s">
        <v>16</v>
      </c>
      <c r="H5" s="19" t="s">
        <v>8</v>
      </c>
      <c r="I5" s="19" t="s">
        <v>9</v>
      </c>
      <c r="J5" s="19" t="s">
        <v>10</v>
      </c>
      <c r="K5" s="71"/>
      <c r="L5" s="33"/>
    </row>
    <row r="6" spans="1:26" s="2" customFormat="1" ht="21.95" customHeight="1">
      <c r="A6" s="34">
        <v>1</v>
      </c>
      <c r="B6" s="37" t="s">
        <v>24</v>
      </c>
      <c r="C6" s="38" t="s">
        <v>25</v>
      </c>
      <c r="D6" s="39"/>
      <c r="E6" s="37" t="s">
        <v>17</v>
      </c>
      <c r="F6" s="37">
        <v>1</v>
      </c>
      <c r="G6" s="40"/>
      <c r="H6" s="78">
        <v>1929</v>
      </c>
      <c r="I6" s="41">
        <v>30</v>
      </c>
      <c r="J6" s="42">
        <f>H6*I6/100</f>
        <v>578.70000000000005</v>
      </c>
      <c r="K6" s="43"/>
      <c r="L6" s="15"/>
      <c r="M6" s="7"/>
      <c r="N6" s="7"/>
      <c r="O6" s="7"/>
      <c r="P6" s="10"/>
      <c r="Q6" s="10"/>
      <c r="R6" s="10"/>
      <c r="T6" s="1"/>
      <c r="U6" s="1"/>
      <c r="V6" s="10"/>
      <c r="X6" s="13"/>
      <c r="Z6" s="14"/>
    </row>
    <row r="7" spans="1:26" ht="21.95" customHeight="1">
      <c r="A7" s="34">
        <v>2</v>
      </c>
      <c r="B7" s="37" t="s">
        <v>26</v>
      </c>
      <c r="C7" s="39" t="s">
        <v>27</v>
      </c>
      <c r="D7" s="39"/>
      <c r="E7" s="37" t="s">
        <v>28</v>
      </c>
      <c r="F7" s="37">
        <v>1</v>
      </c>
      <c r="G7" s="40"/>
      <c r="H7" s="78">
        <v>392</v>
      </c>
      <c r="I7" s="41">
        <v>30</v>
      </c>
      <c r="J7" s="42">
        <f t="shared" ref="J7:J25" si="0">H7*I7/100</f>
        <v>117.6</v>
      </c>
      <c r="K7" s="43"/>
      <c r="L7" s="15"/>
      <c r="M7" s="7"/>
      <c r="N7" s="7"/>
      <c r="O7" s="7"/>
      <c r="P7" s="10"/>
      <c r="Q7" s="10"/>
      <c r="R7" s="10"/>
      <c r="S7" s="2"/>
      <c r="T7" s="1"/>
      <c r="U7" s="1"/>
      <c r="V7" s="10"/>
      <c r="X7" s="16"/>
      <c r="Y7" s="2"/>
      <c r="Z7" s="14"/>
    </row>
    <row r="8" spans="1:26" ht="21.95" customHeight="1">
      <c r="A8" s="34">
        <v>3</v>
      </c>
      <c r="B8" s="44" t="s">
        <v>29</v>
      </c>
      <c r="C8" s="38" t="s">
        <v>30</v>
      </c>
      <c r="D8" s="38"/>
      <c r="E8" s="37" t="s">
        <v>28</v>
      </c>
      <c r="F8" s="37">
        <v>1</v>
      </c>
      <c r="G8" s="40"/>
      <c r="H8" s="78">
        <v>1275</v>
      </c>
      <c r="I8" s="41">
        <v>30</v>
      </c>
      <c r="J8" s="42">
        <f t="shared" si="0"/>
        <v>382.5</v>
      </c>
      <c r="K8" s="43"/>
      <c r="L8" s="15"/>
      <c r="M8" s="7"/>
      <c r="N8" s="7"/>
      <c r="O8" s="7"/>
      <c r="P8" s="10"/>
      <c r="Q8" s="10"/>
      <c r="R8" s="10"/>
      <c r="S8" s="2"/>
      <c r="T8" s="1"/>
      <c r="U8" s="1"/>
      <c r="V8" s="10"/>
      <c r="X8" s="16"/>
      <c r="Y8" s="2"/>
      <c r="Z8" s="14"/>
    </row>
    <row r="9" spans="1:26" ht="21.95" customHeight="1">
      <c r="A9" s="34">
        <v>4</v>
      </c>
      <c r="B9" s="37" t="s">
        <v>31</v>
      </c>
      <c r="C9" s="39" t="s">
        <v>68</v>
      </c>
      <c r="D9" s="39" t="s">
        <v>32</v>
      </c>
      <c r="E9" s="37" t="s">
        <v>13</v>
      </c>
      <c r="F9" s="37">
        <v>1</v>
      </c>
      <c r="G9" s="40"/>
      <c r="H9" s="78">
        <v>1199</v>
      </c>
      <c r="I9" s="41">
        <v>30</v>
      </c>
      <c r="J9" s="42">
        <f t="shared" si="0"/>
        <v>359.7</v>
      </c>
      <c r="K9" s="43"/>
      <c r="L9" s="15"/>
      <c r="M9" s="7"/>
      <c r="N9" s="7"/>
      <c r="O9" s="7"/>
      <c r="P9" s="10"/>
      <c r="Q9" s="10"/>
      <c r="R9" s="10"/>
      <c r="S9" s="2"/>
      <c r="T9" s="1"/>
      <c r="U9" s="1"/>
      <c r="V9" s="10"/>
      <c r="X9" s="16"/>
      <c r="Y9" s="2"/>
      <c r="Z9" s="14"/>
    </row>
    <row r="10" spans="1:26" ht="21.95" customHeight="1">
      <c r="A10" s="34">
        <v>5</v>
      </c>
      <c r="B10" s="37" t="s">
        <v>33</v>
      </c>
      <c r="C10" s="39" t="s">
        <v>34</v>
      </c>
      <c r="D10" s="39"/>
      <c r="E10" s="37" t="s">
        <v>18</v>
      </c>
      <c r="F10" s="37">
        <v>1</v>
      </c>
      <c r="G10" s="40"/>
      <c r="H10" s="78">
        <v>3100</v>
      </c>
      <c r="I10" s="41">
        <v>30</v>
      </c>
      <c r="J10" s="42">
        <f t="shared" si="0"/>
        <v>930</v>
      </c>
      <c r="K10" s="43" t="s">
        <v>35</v>
      </c>
      <c r="L10" s="15"/>
      <c r="M10" s="7"/>
      <c r="N10" s="7"/>
      <c r="O10" s="1"/>
      <c r="P10" s="18"/>
      <c r="Q10" s="10"/>
      <c r="R10" s="10"/>
      <c r="S10" s="2"/>
      <c r="T10" s="1"/>
      <c r="U10" s="1"/>
      <c r="V10" s="10"/>
      <c r="X10" s="16"/>
      <c r="Y10" s="17"/>
      <c r="Z10" s="14"/>
    </row>
    <row r="11" spans="1:26" ht="21.95" customHeight="1">
      <c r="A11" s="34">
        <v>6</v>
      </c>
      <c r="B11" s="37" t="s">
        <v>36</v>
      </c>
      <c r="C11" s="39" t="s">
        <v>72</v>
      </c>
      <c r="D11" s="39" t="s">
        <v>58</v>
      </c>
      <c r="E11" s="37" t="s">
        <v>14</v>
      </c>
      <c r="F11" s="37">
        <v>1</v>
      </c>
      <c r="G11" s="40">
        <v>40527</v>
      </c>
      <c r="H11" s="78">
        <f>(3599+4599)/2</f>
        <v>4099</v>
      </c>
      <c r="I11" s="41">
        <v>15</v>
      </c>
      <c r="J11" s="42">
        <f t="shared" si="0"/>
        <v>614.85</v>
      </c>
      <c r="K11" s="43"/>
      <c r="L11" s="15"/>
      <c r="M11" s="7"/>
      <c r="N11" s="7"/>
      <c r="O11" s="11"/>
      <c r="P11" s="10"/>
      <c r="Q11" s="60"/>
      <c r="R11" s="61"/>
      <c r="S11" s="2"/>
      <c r="T11" s="1"/>
      <c r="U11" s="1"/>
      <c r="V11" s="10"/>
      <c r="X11" s="16"/>
      <c r="Y11" s="2"/>
      <c r="Z11" s="14"/>
    </row>
    <row r="12" spans="1:26" ht="21.95" customHeight="1">
      <c r="A12" s="34">
        <v>7</v>
      </c>
      <c r="B12" s="37" t="s">
        <v>37</v>
      </c>
      <c r="C12" s="39" t="s">
        <v>38</v>
      </c>
      <c r="D12" s="39" t="s">
        <v>39</v>
      </c>
      <c r="E12" s="37" t="s">
        <v>14</v>
      </c>
      <c r="F12" s="37">
        <v>1</v>
      </c>
      <c r="G12" s="40"/>
      <c r="H12" s="78">
        <v>339</v>
      </c>
      <c r="I12" s="41">
        <v>30</v>
      </c>
      <c r="J12" s="42">
        <f t="shared" si="0"/>
        <v>101.7</v>
      </c>
      <c r="K12" s="43"/>
      <c r="L12" s="15"/>
      <c r="M12" s="7"/>
      <c r="N12" s="7"/>
      <c r="P12" s="10"/>
      <c r="Q12" s="10"/>
      <c r="R12" s="61"/>
      <c r="S12" s="2"/>
      <c r="T12" s="1"/>
      <c r="U12" s="1"/>
      <c r="V12" s="10"/>
      <c r="X12" s="16"/>
      <c r="Y12" s="2"/>
      <c r="Z12" s="14"/>
    </row>
    <row r="13" spans="1:26" s="27" customFormat="1" ht="21.95" customHeight="1">
      <c r="A13" s="24">
        <v>8</v>
      </c>
      <c r="B13" s="45" t="s">
        <v>69</v>
      </c>
      <c r="C13" s="46" t="s">
        <v>40</v>
      </c>
      <c r="D13" s="46" t="s">
        <v>41</v>
      </c>
      <c r="E13" s="45" t="s">
        <v>14</v>
      </c>
      <c r="F13" s="45">
        <v>1</v>
      </c>
      <c r="G13" s="47"/>
      <c r="H13" s="79">
        <v>1799</v>
      </c>
      <c r="I13" s="41">
        <v>30</v>
      </c>
      <c r="J13" s="42">
        <f t="shared" si="0"/>
        <v>539.70000000000005</v>
      </c>
      <c r="K13" s="48"/>
      <c r="L13" s="32"/>
      <c r="M13" s="26"/>
      <c r="N13" s="26"/>
      <c r="P13" s="28"/>
      <c r="Q13" s="28"/>
      <c r="R13" s="61"/>
      <c r="S13" s="25"/>
      <c r="T13" s="29"/>
      <c r="U13" s="29"/>
      <c r="V13" s="28"/>
      <c r="X13" s="30"/>
      <c r="Y13" s="25"/>
      <c r="Z13" s="31"/>
    </row>
    <row r="14" spans="1:26" ht="21.95" customHeight="1">
      <c r="A14" s="34">
        <v>9</v>
      </c>
      <c r="B14" s="49" t="s">
        <v>42</v>
      </c>
      <c r="C14" s="50" t="s">
        <v>70</v>
      </c>
      <c r="D14" s="50" t="s">
        <v>43</v>
      </c>
      <c r="E14" s="34" t="s">
        <v>13</v>
      </c>
      <c r="F14" s="51">
        <v>1</v>
      </c>
      <c r="G14" s="52">
        <v>42330</v>
      </c>
      <c r="H14" s="78">
        <v>899</v>
      </c>
      <c r="I14" s="41">
        <v>43</v>
      </c>
      <c r="J14" s="42">
        <f t="shared" si="0"/>
        <v>386.57</v>
      </c>
      <c r="K14" s="43"/>
      <c r="L14" s="15"/>
      <c r="M14" s="7"/>
      <c r="N14" s="7"/>
      <c r="P14" s="10"/>
      <c r="Q14" s="60"/>
      <c r="R14" s="61"/>
      <c r="S14" s="2"/>
      <c r="T14" s="1"/>
      <c r="U14" s="1"/>
      <c r="V14" s="10"/>
      <c r="X14" s="16"/>
      <c r="Y14" s="2"/>
      <c r="Z14" s="14"/>
    </row>
    <row r="15" spans="1:26" ht="21.95" customHeight="1">
      <c r="A15" s="34">
        <v>10</v>
      </c>
      <c r="B15" s="49" t="s">
        <v>71</v>
      </c>
      <c r="C15" s="50"/>
      <c r="D15" s="50" t="s">
        <v>46</v>
      </c>
      <c r="E15" s="34" t="s">
        <v>14</v>
      </c>
      <c r="F15" s="51">
        <v>1</v>
      </c>
      <c r="G15" s="52"/>
      <c r="H15" s="78">
        <v>899</v>
      </c>
      <c r="I15" s="41">
        <v>25</v>
      </c>
      <c r="J15" s="42">
        <f t="shared" si="0"/>
        <v>224.75</v>
      </c>
      <c r="K15" s="43"/>
      <c r="L15" s="15"/>
      <c r="M15" s="7"/>
      <c r="N15" s="7"/>
      <c r="P15" s="10"/>
      <c r="Q15" s="10"/>
      <c r="R15" s="61"/>
      <c r="S15" s="2"/>
      <c r="T15" s="1"/>
      <c r="U15" s="1"/>
      <c r="V15" s="10"/>
      <c r="X15" s="16"/>
      <c r="Y15" s="2"/>
      <c r="Z15" s="14"/>
    </row>
    <row r="16" spans="1:26" ht="21.95" customHeight="1">
      <c r="A16" s="34">
        <v>11</v>
      </c>
      <c r="B16" s="49" t="s">
        <v>44</v>
      </c>
      <c r="C16" s="50"/>
      <c r="D16" s="50" t="s">
        <v>45</v>
      </c>
      <c r="E16" s="34" t="s">
        <v>13</v>
      </c>
      <c r="F16" s="51">
        <v>1</v>
      </c>
      <c r="G16" s="52"/>
      <c r="H16" s="78">
        <v>799</v>
      </c>
      <c r="I16" s="41">
        <v>25</v>
      </c>
      <c r="J16" s="42">
        <f t="shared" si="0"/>
        <v>199.75</v>
      </c>
      <c r="K16" s="43"/>
      <c r="L16" s="15"/>
      <c r="M16" s="7"/>
      <c r="N16" s="7"/>
      <c r="P16" s="10"/>
      <c r="Q16" s="10"/>
      <c r="R16" s="61"/>
      <c r="S16" s="2"/>
      <c r="T16" s="1"/>
      <c r="U16" s="1"/>
      <c r="V16" s="10"/>
      <c r="X16" s="16"/>
      <c r="Y16" s="2"/>
      <c r="Z16" s="14"/>
    </row>
    <row r="17" spans="1:26" ht="21.95" customHeight="1">
      <c r="A17" s="34">
        <v>12</v>
      </c>
      <c r="B17" s="49" t="s">
        <v>47</v>
      </c>
      <c r="C17" s="50" t="s">
        <v>48</v>
      </c>
      <c r="D17" s="50"/>
      <c r="E17" s="34" t="s">
        <v>49</v>
      </c>
      <c r="F17" s="51">
        <v>1</v>
      </c>
      <c r="G17" s="52"/>
      <c r="H17" s="78">
        <v>3960</v>
      </c>
      <c r="I17" s="41">
        <v>30</v>
      </c>
      <c r="J17" s="42">
        <f t="shared" si="0"/>
        <v>1188</v>
      </c>
      <c r="K17" s="48" t="s">
        <v>50</v>
      </c>
      <c r="L17" s="15"/>
      <c r="M17" s="7"/>
      <c r="N17" s="7"/>
      <c r="P17" s="10"/>
      <c r="Q17" s="10"/>
      <c r="R17" s="61"/>
      <c r="S17" s="2"/>
      <c r="T17" s="1"/>
      <c r="U17" s="1"/>
      <c r="V17" s="10"/>
      <c r="X17" s="16"/>
      <c r="Y17" s="2"/>
      <c r="Z17" s="14"/>
    </row>
    <row r="18" spans="1:26" ht="21.95" customHeight="1">
      <c r="A18" s="34">
        <v>13</v>
      </c>
      <c r="B18" s="49" t="s">
        <v>51</v>
      </c>
      <c r="C18" s="50" t="s">
        <v>52</v>
      </c>
      <c r="D18" s="50"/>
      <c r="E18" s="34" t="s">
        <v>28</v>
      </c>
      <c r="F18" s="51">
        <v>1</v>
      </c>
      <c r="G18" s="52"/>
      <c r="H18" s="78">
        <v>1616</v>
      </c>
      <c r="I18" s="41">
        <v>30</v>
      </c>
      <c r="J18" s="42">
        <f t="shared" si="0"/>
        <v>484.8</v>
      </c>
      <c r="K18" s="43"/>
      <c r="L18" s="15"/>
      <c r="M18" s="7"/>
      <c r="N18" s="7"/>
      <c r="P18" s="10"/>
      <c r="Q18" s="10"/>
      <c r="R18" s="61"/>
      <c r="S18" s="2"/>
      <c r="T18" s="1"/>
      <c r="U18" s="1"/>
      <c r="V18" s="10"/>
      <c r="X18" s="16"/>
      <c r="Y18" s="2"/>
      <c r="Z18" s="14"/>
    </row>
    <row r="19" spans="1:26" ht="21.95" customHeight="1">
      <c r="A19" s="34">
        <v>14</v>
      </c>
      <c r="B19" s="49" t="s">
        <v>53</v>
      </c>
      <c r="C19" s="50" t="s">
        <v>54</v>
      </c>
      <c r="D19" s="50" t="s">
        <v>41</v>
      </c>
      <c r="E19" s="34" t="s">
        <v>14</v>
      </c>
      <c r="F19" s="51">
        <v>1</v>
      </c>
      <c r="G19" s="52"/>
      <c r="H19" s="78">
        <v>699</v>
      </c>
      <c r="I19" s="41">
        <v>30</v>
      </c>
      <c r="J19" s="42">
        <f t="shared" si="0"/>
        <v>209.7</v>
      </c>
      <c r="K19" s="43"/>
      <c r="L19" s="15"/>
      <c r="M19" s="7"/>
      <c r="N19" s="7"/>
      <c r="P19" s="10"/>
      <c r="Q19" s="10"/>
      <c r="R19" s="61"/>
      <c r="S19" s="2"/>
      <c r="T19" s="1"/>
      <c r="U19" s="1"/>
      <c r="V19" s="10"/>
      <c r="X19" s="16"/>
      <c r="Y19" s="2"/>
      <c r="Z19" s="14"/>
    </row>
    <row r="20" spans="1:26" ht="21.95" customHeight="1">
      <c r="A20" s="34">
        <v>15</v>
      </c>
      <c r="B20" s="49" t="s">
        <v>55</v>
      </c>
      <c r="C20" s="50" t="s">
        <v>56</v>
      </c>
      <c r="D20" s="50" t="s">
        <v>32</v>
      </c>
      <c r="E20" s="34" t="s">
        <v>14</v>
      </c>
      <c r="F20" s="51">
        <v>1</v>
      </c>
      <c r="G20" s="52"/>
      <c r="H20" s="78">
        <v>1199</v>
      </c>
      <c r="I20" s="41">
        <v>30</v>
      </c>
      <c r="J20" s="42">
        <f t="shared" si="0"/>
        <v>359.7</v>
      </c>
      <c r="K20" s="43"/>
      <c r="L20" s="15"/>
      <c r="M20" s="7"/>
      <c r="N20" s="7"/>
      <c r="P20" s="10"/>
      <c r="Q20" s="10"/>
      <c r="R20" s="61"/>
      <c r="S20" s="2"/>
      <c r="T20" s="1"/>
      <c r="U20" s="1"/>
      <c r="V20" s="10"/>
      <c r="X20" s="16"/>
      <c r="Y20" s="2"/>
      <c r="Z20" s="14"/>
    </row>
    <row r="21" spans="1:26" s="27" customFormat="1" ht="21.95" customHeight="1">
      <c r="A21" s="24">
        <v>16</v>
      </c>
      <c r="B21" s="53" t="s">
        <v>57</v>
      </c>
      <c r="C21" s="54" t="s">
        <v>73</v>
      </c>
      <c r="D21" s="54" t="s">
        <v>58</v>
      </c>
      <c r="E21" s="24" t="s">
        <v>14</v>
      </c>
      <c r="F21" s="55">
        <v>1</v>
      </c>
      <c r="G21" s="56">
        <v>40565</v>
      </c>
      <c r="H21" s="79">
        <v>3599</v>
      </c>
      <c r="I21" s="41">
        <v>15</v>
      </c>
      <c r="J21" s="42">
        <f t="shared" si="0"/>
        <v>539.85</v>
      </c>
      <c r="K21" s="43"/>
      <c r="L21" s="32"/>
      <c r="M21" s="26"/>
      <c r="N21" s="26"/>
      <c r="P21" s="28"/>
      <c r="Q21" s="62"/>
      <c r="R21" s="61"/>
      <c r="S21" s="25"/>
      <c r="T21" s="29"/>
      <c r="U21" s="29"/>
      <c r="V21" s="28"/>
      <c r="X21" s="30"/>
      <c r="Y21" s="25"/>
      <c r="Z21" s="31"/>
    </row>
    <row r="22" spans="1:26" ht="21.95" customHeight="1">
      <c r="A22" s="34">
        <v>17</v>
      </c>
      <c r="B22" s="49" t="s">
        <v>59</v>
      </c>
      <c r="C22" s="50" t="s">
        <v>60</v>
      </c>
      <c r="D22" s="50"/>
      <c r="E22" s="34" t="s">
        <v>49</v>
      </c>
      <c r="F22" s="51">
        <v>1</v>
      </c>
      <c r="G22" s="52"/>
      <c r="H22" s="78">
        <v>3396</v>
      </c>
      <c r="I22" s="41">
        <v>30</v>
      </c>
      <c r="J22" s="42">
        <f t="shared" si="0"/>
        <v>1018.8</v>
      </c>
      <c r="K22" s="43" t="s">
        <v>67</v>
      </c>
      <c r="L22" s="15"/>
      <c r="M22" s="7"/>
      <c r="N22" s="7"/>
      <c r="P22" s="10"/>
      <c r="Q22" s="10"/>
      <c r="R22" s="10"/>
      <c r="S22" s="2"/>
      <c r="T22" s="1"/>
      <c r="U22" s="1"/>
      <c r="V22" s="10"/>
      <c r="X22" s="16"/>
      <c r="Y22" s="2"/>
      <c r="Z22" s="14"/>
    </row>
    <row r="23" spans="1:26" ht="21.95" customHeight="1">
      <c r="A23" s="34">
        <v>18</v>
      </c>
      <c r="B23" s="49" t="s">
        <v>61</v>
      </c>
      <c r="C23" s="50" t="s">
        <v>62</v>
      </c>
      <c r="D23" s="50"/>
      <c r="E23" s="34" t="s">
        <v>49</v>
      </c>
      <c r="F23" s="51">
        <v>1</v>
      </c>
      <c r="G23" s="52"/>
      <c r="H23" s="78">
        <v>113</v>
      </c>
      <c r="I23" s="41">
        <v>30</v>
      </c>
      <c r="J23" s="42">
        <f t="shared" si="0"/>
        <v>33.9</v>
      </c>
      <c r="K23" s="43"/>
      <c r="L23" s="15"/>
      <c r="M23" s="7"/>
      <c r="N23" s="7"/>
      <c r="P23" s="10"/>
      <c r="Q23" s="10"/>
      <c r="R23" s="10"/>
      <c r="S23" s="2"/>
      <c r="T23" s="1"/>
      <c r="U23" s="1"/>
      <c r="V23" s="10"/>
      <c r="X23" s="16"/>
      <c r="Y23" s="2"/>
      <c r="Z23" s="14"/>
    </row>
    <row r="24" spans="1:26" ht="21.95" customHeight="1">
      <c r="A24" s="34">
        <v>19</v>
      </c>
      <c r="B24" s="49" t="s">
        <v>63</v>
      </c>
      <c r="C24" s="50" t="s">
        <v>64</v>
      </c>
      <c r="D24" s="50"/>
      <c r="E24" s="34" t="s">
        <v>28</v>
      </c>
      <c r="F24" s="51">
        <v>1</v>
      </c>
      <c r="G24" s="52"/>
      <c r="H24" s="78">
        <v>228</v>
      </c>
      <c r="I24" s="41">
        <v>30</v>
      </c>
      <c r="J24" s="42">
        <f t="shared" si="0"/>
        <v>68.400000000000006</v>
      </c>
      <c r="K24" s="43"/>
      <c r="L24" s="15"/>
      <c r="M24" s="7"/>
      <c r="N24" s="7"/>
      <c r="P24" s="10"/>
      <c r="Q24" s="10"/>
      <c r="R24" s="10"/>
      <c r="S24" s="2"/>
      <c r="T24" s="1"/>
      <c r="U24" s="1"/>
      <c r="V24" s="10"/>
      <c r="X24" s="16"/>
      <c r="Y24" s="2"/>
      <c r="Z24" s="14"/>
    </row>
    <row r="25" spans="1:26" ht="21.95" customHeight="1">
      <c r="A25" s="34">
        <v>20</v>
      </c>
      <c r="B25" s="49" t="s">
        <v>65</v>
      </c>
      <c r="C25" s="50"/>
      <c r="D25" s="50" t="s">
        <v>66</v>
      </c>
      <c r="E25" s="34" t="s">
        <v>13</v>
      </c>
      <c r="F25" s="51">
        <v>1</v>
      </c>
      <c r="G25" s="52"/>
      <c r="H25" s="78">
        <v>2180</v>
      </c>
      <c r="I25" s="41">
        <v>30</v>
      </c>
      <c r="J25" s="42">
        <f t="shared" si="0"/>
        <v>654</v>
      </c>
      <c r="K25" s="43"/>
      <c r="L25" s="15"/>
      <c r="M25" s="7"/>
      <c r="N25" s="7"/>
      <c r="P25" s="10"/>
      <c r="Q25" s="10"/>
      <c r="R25" s="10"/>
      <c r="S25" s="2"/>
      <c r="T25" s="1"/>
      <c r="U25" s="1"/>
      <c r="V25" s="10"/>
      <c r="X25" s="16"/>
      <c r="Y25" s="2"/>
      <c r="Z25" s="14"/>
    </row>
    <row r="26" spans="1:26" ht="21.95" customHeight="1">
      <c r="A26" s="75" t="s">
        <v>12</v>
      </c>
      <c r="B26" s="76"/>
      <c r="C26" s="35"/>
      <c r="D26" s="35"/>
      <c r="E26" s="57"/>
      <c r="F26" s="57"/>
      <c r="G26" s="57"/>
      <c r="H26" s="58">
        <f>SUM(H6:H25)</f>
        <v>33719</v>
      </c>
      <c r="I26" s="59"/>
      <c r="J26" s="58">
        <f>SUM(J6:J25)</f>
        <v>8992.9699999999993</v>
      </c>
      <c r="K26" s="59"/>
    </row>
    <row r="27" spans="1:26" ht="16.5" customHeight="1">
      <c r="A27" s="65" t="s">
        <v>11</v>
      </c>
      <c r="B27" s="65"/>
      <c r="C27" s="65"/>
      <c r="D27" s="65"/>
      <c r="E27" s="65"/>
      <c r="F27" s="65"/>
      <c r="G27" s="20"/>
      <c r="H27" s="66"/>
      <c r="I27" s="66"/>
      <c r="J27" s="66"/>
      <c r="K27" s="5"/>
    </row>
    <row r="28" spans="1:26">
      <c r="C28" s="36"/>
    </row>
    <row r="35" spans="8:8">
      <c r="H35" s="8"/>
    </row>
    <row r="41" spans="8:8">
      <c r="H41" s="8"/>
    </row>
    <row r="43" spans="8:8">
      <c r="H43" s="9"/>
    </row>
  </sheetData>
  <mergeCells count="11">
    <mergeCell ref="A1:K1"/>
    <mergeCell ref="A2:K2"/>
    <mergeCell ref="A3:F3"/>
    <mergeCell ref="H4:J4"/>
    <mergeCell ref="A26:B26"/>
    <mergeCell ref="J3:K3"/>
    <mergeCell ref="A27:F27"/>
    <mergeCell ref="H27:J27"/>
    <mergeCell ref="A4:A5"/>
    <mergeCell ref="F4:F5"/>
    <mergeCell ref="K4:K5"/>
  </mergeCells>
  <phoneticPr fontId="3" type="noConversion"/>
  <pageMargins left="0.43263888888888902" right="0.31458333333333299" top="0.35416666666666702" bottom="0.196527777777778" header="0.43263888888888902" footer="0.156944444444444"/>
  <pageSetup paperSize="9" scale="95" orientation="landscape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3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英华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英华</dc:creator>
  <cp:lastModifiedBy>Windows 用户</cp:lastModifiedBy>
  <cp:revision>1</cp:revision>
  <cp:lastPrinted>2020-03-10T02:23:17Z</cp:lastPrinted>
  <dcterms:created xsi:type="dcterms:W3CDTF">2007-12-27T07:52:00Z</dcterms:created>
  <dcterms:modified xsi:type="dcterms:W3CDTF">2020-05-13T08:19:59Z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