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425" windowHeight="9930"/>
  </bookViews>
  <sheets>
    <sheet name="Sheet1" sheetId="1" r:id="rId1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K10" i="1"/>
  <c r="K13"/>
  <c r="K16"/>
  <c r="F13"/>
  <c r="J12"/>
  <c r="J11"/>
  <c r="E10"/>
  <c r="J9"/>
  <c r="J6"/>
  <c r="J7"/>
  <c r="J8"/>
  <c r="J5"/>
  <c r="K17" l="1"/>
</calcChain>
</file>

<file path=xl/sharedStrings.xml><?xml version="1.0" encoding="utf-8"?>
<sst xmlns="http://schemas.openxmlformats.org/spreadsheetml/2006/main" count="65" uniqueCount="49">
  <si>
    <t>资产评估司法鉴定明细表</t>
  </si>
  <si>
    <t>金额单位：人民币元</t>
  </si>
  <si>
    <t>序号</t>
  </si>
  <si>
    <t>项目名称</t>
  </si>
  <si>
    <t>建筑结构</t>
  </si>
  <si>
    <t>建筑面积（㎡）</t>
  </si>
  <si>
    <t>设计年限</t>
  </si>
  <si>
    <t>所在楼层</t>
  </si>
  <si>
    <t>装修</t>
  </si>
  <si>
    <t>评估鉴定价值（取整）</t>
  </si>
  <si>
    <t>备注</t>
  </si>
  <si>
    <t>楚雄正源司法鉴定中心</t>
  </si>
  <si>
    <t>产权证号</t>
    <phoneticPr fontId="5" type="noConversion"/>
  </si>
  <si>
    <t>土地面积（㎡）</t>
    <phoneticPr fontId="5" type="noConversion"/>
  </si>
  <si>
    <t>评估鉴定委托方:武定县人民法院</t>
    <phoneticPr fontId="5" type="noConversion"/>
  </si>
  <si>
    <t>普装</t>
    <phoneticPr fontId="5" type="noConversion"/>
  </si>
  <si>
    <r>
      <t>5</t>
    </r>
    <r>
      <rPr>
        <sz val="12"/>
        <color theme="1"/>
        <rFont val="宋体"/>
        <family val="3"/>
        <charset val="134"/>
      </rPr>
      <t>0年</t>
    </r>
    <phoneticPr fontId="5" type="noConversion"/>
  </si>
  <si>
    <t>取整</t>
    <phoneticPr fontId="5" type="noConversion"/>
  </si>
  <si>
    <t>评估鉴定单价（元/㎡）</t>
    <phoneticPr fontId="5" type="noConversion"/>
  </si>
  <si>
    <t>混合结构</t>
    <phoneticPr fontId="5" type="noConversion"/>
  </si>
  <si>
    <t>简易钢结构</t>
    <phoneticPr fontId="5" type="noConversion"/>
  </si>
  <si>
    <t>1</t>
    <phoneticPr fontId="5" type="noConversion"/>
  </si>
  <si>
    <t>房屋价值</t>
    <phoneticPr fontId="5" type="noConversion"/>
  </si>
  <si>
    <t>土地价值</t>
    <phoneticPr fontId="5" type="noConversion"/>
  </si>
  <si>
    <t>资产占有方：董晓虎、董晓龙、陆建菊</t>
    <phoneticPr fontId="5" type="noConversion"/>
  </si>
  <si>
    <t>评估鉴定资产类型：房地产</t>
    <phoneticPr fontId="5" type="noConversion"/>
  </si>
  <si>
    <t>房屋所有权证证号：武房权证狮字第10603号；武房权证狮字第共10604号；武房权证狮字第共10605号；</t>
    <phoneticPr fontId="5" type="noConversion"/>
  </si>
  <si>
    <t>1-4</t>
    <phoneticPr fontId="5" type="noConversion"/>
  </si>
  <si>
    <t>50年</t>
    <phoneticPr fontId="5" type="noConversion"/>
  </si>
  <si>
    <t>简易结构</t>
    <phoneticPr fontId="5" type="noConversion"/>
  </si>
  <si>
    <t>树木价值</t>
    <phoneticPr fontId="5" type="noConversion"/>
  </si>
  <si>
    <t>土地证号：武狮集用（2012）第0109148号</t>
    <phoneticPr fontId="5" type="noConversion"/>
  </si>
  <si>
    <t>未办理</t>
    <phoneticPr fontId="5" type="noConversion"/>
  </si>
  <si>
    <t>池塘价值</t>
    <phoneticPr fontId="5" type="noConversion"/>
  </si>
  <si>
    <t>房屋评估鉴定价值合计</t>
    <phoneticPr fontId="5" type="noConversion"/>
  </si>
  <si>
    <t>土地评估鉴定价值合计</t>
    <phoneticPr fontId="5" type="noConversion"/>
  </si>
  <si>
    <t>董晓虎、董晓龙、陆建菊武定县狮山镇麦岔村委会喜鹊窝村70号住房</t>
    <phoneticPr fontId="5" type="noConversion"/>
  </si>
  <si>
    <t>董晓虎、董晓龙、陆建菊武定县狮山镇麦岔村委会喜鹊窝村70号厨房</t>
    <phoneticPr fontId="5" type="noConversion"/>
  </si>
  <si>
    <t>董晓虎、董晓龙、陆建菊武定县狮山镇麦岔村委会喜鹊窝村70号住宅用地</t>
    <phoneticPr fontId="5" type="noConversion"/>
  </si>
  <si>
    <t>董晓虎、董晓龙、陆建菊武定县狮山镇麦岔村委会喜鹊窝村70号院内简易结构车棚</t>
    <phoneticPr fontId="5" type="noConversion"/>
  </si>
  <si>
    <t>董晓虎、董晓龙、陆建菊武定县狮山镇麦岔村委会喜鹊窝村70号院内简易结构厕所</t>
    <phoneticPr fontId="5" type="noConversion"/>
  </si>
  <si>
    <t>董晓虎、董晓龙、陆建菊武定县狮山镇麦岔村委会喜鹊窝村70号住房天面简易顶棚</t>
    <phoneticPr fontId="5" type="noConversion"/>
  </si>
  <si>
    <t>董晓虎、董晓龙、陆建菊武定县狮山镇麦岔村委会喜鹊窝村70号院内池塘</t>
    <phoneticPr fontId="5" type="noConversion"/>
  </si>
  <si>
    <t>董晓虎、董晓龙、陆建菊武定县狮山镇麦岔村委会喜鹊窝村70号院内树木</t>
    <phoneticPr fontId="5" type="noConversion"/>
  </si>
  <si>
    <t>其他资产评估鉴定价值合计</t>
    <phoneticPr fontId="5" type="noConversion"/>
  </si>
  <si>
    <t>房地产及其他资产评估鉴定价值合计</t>
    <phoneticPr fontId="5" type="noConversion"/>
  </si>
  <si>
    <t>10年</t>
    <phoneticPr fontId="5" type="noConversion"/>
  </si>
  <si>
    <t>评估鉴定日期:二○二○年三月十九日至四月九日</t>
    <phoneticPr fontId="5" type="noConversion"/>
  </si>
  <si>
    <t>出具鉴定意见日期：2020年4月9日</t>
    <phoneticPr fontId="5" type="noConversion"/>
  </si>
</sst>
</file>

<file path=xl/styles.xml><?xml version="1.0" encoding="utf-8"?>
<styleSheet xmlns="http://schemas.openxmlformats.org/spreadsheetml/2006/main">
  <numFmts count="5">
    <numFmt numFmtId="176" formatCode="0.000_);[Red]\(0.000\)"/>
    <numFmt numFmtId="177" formatCode="#,##0.00_ "/>
    <numFmt numFmtId="178" formatCode="0.00_);[Red]\(0.00\)"/>
    <numFmt numFmtId="179" formatCode="0.00_ "/>
    <numFmt numFmtId="180" formatCode="#,##0.00_);[Red]\(#,##0.00\)"/>
  </numFmts>
  <fonts count="12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80" fontId="0" fillId="0" borderId="1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80" fontId="0" fillId="0" borderId="1" xfId="0" applyNumberFormat="1" applyFont="1" applyFill="1" applyBorder="1">
      <alignment vertical="center"/>
    </xf>
    <xf numFmtId="180" fontId="0" fillId="0" borderId="1" xfId="0" applyNumberFormat="1" applyFont="1" applyBorder="1">
      <alignment vertical="center"/>
    </xf>
    <xf numFmtId="0" fontId="8" fillId="0" borderId="1" xfId="0" applyFont="1" applyBorder="1" applyAlignment="1">
      <alignment vertical="center" wrapText="1" shrinkToFit="1"/>
    </xf>
    <xf numFmtId="179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O5" sqref="O5"/>
    </sheetView>
  </sheetViews>
  <sheetFormatPr defaultColWidth="9" defaultRowHeight="18.75"/>
  <cols>
    <col min="1" max="1" width="4.125" style="3" customWidth="1"/>
    <col min="2" max="2" width="27.875" style="3" customWidth="1"/>
    <col min="3" max="3" width="10" style="3" customWidth="1"/>
    <col min="4" max="4" width="11.625" style="3" customWidth="1"/>
    <col min="5" max="5" width="10.375" style="4" customWidth="1"/>
    <col min="6" max="6" width="9" style="4" customWidth="1"/>
    <col min="7" max="7" width="6.5" style="3" customWidth="1"/>
    <col min="8" max="8" width="6.625" style="3" customWidth="1"/>
    <col min="9" max="9" width="9" style="3" customWidth="1"/>
    <col min="10" max="10" width="12.125" style="3" customWidth="1"/>
    <col min="11" max="11" width="15" style="5" customWidth="1"/>
    <col min="12" max="12" width="8.75" style="3" customWidth="1"/>
    <col min="13" max="13" width="8.875" style="3" customWidth="1"/>
    <col min="14" max="16384" width="9" style="3"/>
  </cols>
  <sheetData>
    <row r="1" spans="1:12" ht="25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" customFormat="1" ht="25.5" customHeight="1">
      <c r="A3" s="6" t="s">
        <v>14</v>
      </c>
      <c r="B3" s="6"/>
      <c r="C3" s="43" t="s">
        <v>25</v>
      </c>
      <c r="D3" s="42"/>
      <c r="E3" s="42"/>
      <c r="F3" s="42"/>
      <c r="G3" s="41" t="s">
        <v>24</v>
      </c>
      <c r="H3" s="42"/>
      <c r="I3" s="42"/>
      <c r="J3" s="42"/>
      <c r="K3" s="40" t="s">
        <v>1</v>
      </c>
      <c r="L3" s="40"/>
    </row>
    <row r="4" spans="1:12" s="12" customFormat="1" ht="72.599999999999994" customHeight="1">
      <c r="A4" s="13" t="s">
        <v>2</v>
      </c>
      <c r="B4" s="13" t="s">
        <v>3</v>
      </c>
      <c r="C4" s="13" t="s">
        <v>4</v>
      </c>
      <c r="D4" s="13" t="s">
        <v>12</v>
      </c>
      <c r="E4" s="14" t="s">
        <v>5</v>
      </c>
      <c r="F4" s="14" t="s">
        <v>13</v>
      </c>
      <c r="G4" s="13" t="s">
        <v>6</v>
      </c>
      <c r="H4" s="13" t="s">
        <v>7</v>
      </c>
      <c r="I4" s="13" t="s">
        <v>8</v>
      </c>
      <c r="J4" s="25" t="s">
        <v>18</v>
      </c>
      <c r="K4" s="17" t="s">
        <v>9</v>
      </c>
      <c r="L4" s="13" t="s">
        <v>10</v>
      </c>
    </row>
    <row r="5" spans="1:12" s="2" customFormat="1" ht="150.75" customHeight="1">
      <c r="A5" s="7">
        <v>1</v>
      </c>
      <c r="B5" s="21" t="s">
        <v>36</v>
      </c>
      <c r="C5" s="21" t="s">
        <v>19</v>
      </c>
      <c r="D5" s="22" t="s">
        <v>26</v>
      </c>
      <c r="E5" s="8">
        <v>798.29</v>
      </c>
      <c r="F5" s="8"/>
      <c r="G5" s="22" t="s">
        <v>16</v>
      </c>
      <c r="H5" s="22" t="s">
        <v>27</v>
      </c>
      <c r="I5" s="10" t="s">
        <v>15</v>
      </c>
      <c r="J5" s="20">
        <f>ROUND(K5/E5,2)</f>
        <v>1377.95</v>
      </c>
      <c r="K5" s="19">
        <v>1100000</v>
      </c>
      <c r="L5" s="28" t="s">
        <v>22</v>
      </c>
    </row>
    <row r="6" spans="1:12" s="2" customFormat="1" ht="144.75" customHeight="1">
      <c r="A6" s="21">
        <v>2</v>
      </c>
      <c r="B6" s="21" t="s">
        <v>37</v>
      </c>
      <c r="C6" s="21" t="s">
        <v>19</v>
      </c>
      <c r="D6" s="22" t="s">
        <v>26</v>
      </c>
      <c r="E6" s="21">
        <v>49.02</v>
      </c>
      <c r="F6" s="21"/>
      <c r="G6" s="21" t="s">
        <v>28</v>
      </c>
      <c r="H6" s="22" t="s">
        <v>21</v>
      </c>
      <c r="I6" s="21" t="s">
        <v>15</v>
      </c>
      <c r="J6" s="20">
        <f t="shared" ref="J6:J8" si="0">ROUND(K6/E6,2)</f>
        <v>979.19</v>
      </c>
      <c r="K6" s="19">
        <v>48000</v>
      </c>
      <c r="L6" s="28" t="s">
        <v>22</v>
      </c>
    </row>
    <row r="7" spans="1:12" s="1" customFormat="1" ht="48" customHeight="1">
      <c r="A7" s="21">
        <v>3</v>
      </c>
      <c r="B7" s="21" t="s">
        <v>39</v>
      </c>
      <c r="C7" s="21" t="s">
        <v>20</v>
      </c>
      <c r="D7" s="21" t="s">
        <v>32</v>
      </c>
      <c r="E7" s="21">
        <v>82.21</v>
      </c>
      <c r="F7" s="21"/>
      <c r="G7" s="21" t="s">
        <v>46</v>
      </c>
      <c r="H7" s="21">
        <v>1</v>
      </c>
      <c r="I7" s="21"/>
      <c r="J7" s="20">
        <f t="shared" si="0"/>
        <v>59.6</v>
      </c>
      <c r="K7" s="19">
        <v>4900</v>
      </c>
      <c r="L7" s="28" t="s">
        <v>22</v>
      </c>
    </row>
    <row r="8" spans="1:12" s="1" customFormat="1" ht="48.75" customHeight="1">
      <c r="A8" s="21">
        <v>4</v>
      </c>
      <c r="B8" s="21" t="s">
        <v>40</v>
      </c>
      <c r="C8" s="21" t="s">
        <v>29</v>
      </c>
      <c r="D8" s="21" t="s">
        <v>32</v>
      </c>
      <c r="E8" s="21">
        <v>15.83</v>
      </c>
      <c r="F8" s="21"/>
      <c r="G8" s="21" t="s">
        <v>46</v>
      </c>
      <c r="H8" s="23" t="s">
        <v>21</v>
      </c>
      <c r="I8" s="21"/>
      <c r="J8" s="20">
        <f t="shared" si="0"/>
        <v>227.42</v>
      </c>
      <c r="K8" s="26">
        <v>3600</v>
      </c>
      <c r="L8" s="28" t="s">
        <v>22</v>
      </c>
    </row>
    <row r="9" spans="1:12" s="1" customFormat="1" ht="42.75" customHeight="1">
      <c r="A9" s="21">
        <v>5</v>
      </c>
      <c r="B9" s="21" t="s">
        <v>41</v>
      </c>
      <c r="C9" s="21" t="s">
        <v>20</v>
      </c>
      <c r="D9" s="21" t="s">
        <v>32</v>
      </c>
      <c r="E9" s="21">
        <v>73.19</v>
      </c>
      <c r="F9" s="21"/>
      <c r="G9" s="21" t="s">
        <v>46</v>
      </c>
      <c r="H9" s="21">
        <v>5</v>
      </c>
      <c r="I9" s="21"/>
      <c r="J9" s="20">
        <f t="shared" ref="J9" si="1">ROUND(K9/E9,2)</f>
        <v>91.54</v>
      </c>
      <c r="K9" s="26">
        <v>6700</v>
      </c>
      <c r="L9" s="28" t="s">
        <v>22</v>
      </c>
    </row>
    <row r="10" spans="1:12" s="1" customFormat="1" ht="42.75" customHeight="1">
      <c r="A10" s="44" t="s">
        <v>34</v>
      </c>
      <c r="B10" s="45"/>
      <c r="C10" s="21"/>
      <c r="D10" s="21"/>
      <c r="E10" s="31">
        <f>SUM(E5:E9)</f>
        <v>1018.54</v>
      </c>
      <c r="F10" s="21"/>
      <c r="G10" s="30"/>
      <c r="H10" s="21"/>
      <c r="I10" s="21"/>
      <c r="J10" s="20"/>
      <c r="K10" s="26">
        <f>SUM(K5:K9)</f>
        <v>1163200</v>
      </c>
      <c r="L10" s="28"/>
    </row>
    <row r="11" spans="1:12" s="1" customFormat="1" ht="72" customHeight="1">
      <c r="A11" s="21">
        <v>6</v>
      </c>
      <c r="B11" s="21" t="s">
        <v>38</v>
      </c>
      <c r="C11" s="21"/>
      <c r="D11" s="21" t="s">
        <v>31</v>
      </c>
      <c r="E11" s="21"/>
      <c r="F11" s="21">
        <v>177.7</v>
      </c>
      <c r="G11" s="21"/>
      <c r="H11" s="21"/>
      <c r="I11" s="21"/>
      <c r="J11" s="20">
        <f>ROUND(K11/F11,2)</f>
        <v>709.06</v>
      </c>
      <c r="K11" s="26">
        <v>126000</v>
      </c>
      <c r="L11" s="28" t="s">
        <v>23</v>
      </c>
    </row>
    <row r="12" spans="1:12" s="1" customFormat="1" ht="42.75" customHeight="1">
      <c r="A12" s="21">
        <v>7</v>
      </c>
      <c r="B12" s="21" t="s">
        <v>38</v>
      </c>
      <c r="C12" s="21"/>
      <c r="D12" s="21" t="s">
        <v>32</v>
      </c>
      <c r="E12" s="21"/>
      <c r="F12" s="21">
        <v>1443.66</v>
      </c>
      <c r="G12" s="21"/>
      <c r="H12" s="21"/>
      <c r="I12" s="21"/>
      <c r="J12" s="29">
        <f>ROUND(K12/F12,2)</f>
        <v>710</v>
      </c>
      <c r="K12" s="27">
        <v>1025000</v>
      </c>
      <c r="L12" s="28" t="s">
        <v>23</v>
      </c>
    </row>
    <row r="13" spans="1:12" s="1" customFormat="1" ht="42.75" customHeight="1">
      <c r="A13" s="44" t="s">
        <v>35</v>
      </c>
      <c r="B13" s="45"/>
      <c r="C13" s="21"/>
      <c r="D13" s="21"/>
      <c r="E13" s="21"/>
      <c r="F13" s="21">
        <f>SUM(F11:F12)</f>
        <v>1621.3600000000001</v>
      </c>
      <c r="G13" s="30"/>
      <c r="H13" s="21"/>
      <c r="I13" s="21"/>
      <c r="J13" s="20"/>
      <c r="K13" s="26">
        <f>SUM(K11:K12)</f>
        <v>1151000</v>
      </c>
      <c r="L13" s="28"/>
    </row>
    <row r="14" spans="1:12" s="1" customFormat="1" ht="42.75" customHeight="1">
      <c r="A14" s="21">
        <v>8</v>
      </c>
      <c r="B14" s="21" t="s">
        <v>42</v>
      </c>
      <c r="C14" s="21"/>
      <c r="D14" s="21"/>
      <c r="E14" s="21"/>
      <c r="F14" s="21"/>
      <c r="G14" s="30"/>
      <c r="H14" s="21"/>
      <c r="I14" s="21"/>
      <c r="J14" s="20"/>
      <c r="K14" s="26">
        <v>42000</v>
      </c>
      <c r="L14" s="28" t="s">
        <v>33</v>
      </c>
    </row>
    <row r="15" spans="1:12" s="1" customFormat="1" ht="42.75" customHeight="1">
      <c r="A15" s="21">
        <v>9</v>
      </c>
      <c r="B15" s="21" t="s">
        <v>43</v>
      </c>
      <c r="C15" s="21"/>
      <c r="D15" s="21"/>
      <c r="E15" s="21"/>
      <c r="F15" s="21"/>
      <c r="G15" s="21"/>
      <c r="H15" s="21"/>
      <c r="I15" s="21"/>
      <c r="J15" s="20"/>
      <c r="K15" s="26">
        <v>16000</v>
      </c>
      <c r="L15" s="28" t="s">
        <v>30</v>
      </c>
    </row>
    <row r="16" spans="1:12" s="1" customFormat="1" ht="32.25" customHeight="1">
      <c r="A16" s="44" t="s">
        <v>44</v>
      </c>
      <c r="B16" s="45"/>
      <c r="C16" s="21"/>
      <c r="D16" s="21"/>
      <c r="E16" s="21"/>
      <c r="F16" s="21"/>
      <c r="G16" s="21"/>
      <c r="H16" s="21"/>
      <c r="I16" s="21"/>
      <c r="J16" s="20"/>
      <c r="K16" s="26">
        <f>SUM(K14:K15)</f>
        <v>58000</v>
      </c>
      <c r="L16" s="28"/>
    </row>
    <row r="17" spans="1:14" s="1" customFormat="1" ht="41.25" customHeight="1">
      <c r="A17" s="38" t="s">
        <v>45</v>
      </c>
      <c r="B17" s="39"/>
      <c r="C17" s="21"/>
      <c r="D17" s="21"/>
      <c r="E17" s="21"/>
      <c r="F17" s="21"/>
      <c r="G17" s="9"/>
      <c r="H17" s="21"/>
      <c r="I17" s="21"/>
      <c r="J17" s="11"/>
      <c r="K17" s="27">
        <f>K10+K13+K16</f>
        <v>2372200</v>
      </c>
      <c r="L17" s="24" t="s">
        <v>17</v>
      </c>
    </row>
    <row r="18" spans="1:14" s="1" customFormat="1" ht="37.5" customHeight="1">
      <c r="A18" s="34" t="s">
        <v>11</v>
      </c>
      <c r="B18" s="34"/>
      <c r="C18" s="34"/>
      <c r="D18" s="15"/>
      <c r="E18" s="35" t="s">
        <v>48</v>
      </c>
      <c r="F18" s="35"/>
      <c r="G18" s="35"/>
      <c r="H18" s="35"/>
      <c r="I18" s="35"/>
      <c r="J18" s="16"/>
      <c r="K18" s="36"/>
      <c r="L18" s="36"/>
    </row>
    <row r="19" spans="1:14" s="1" customFormat="1" ht="45" customHeight="1"/>
    <row r="20" spans="1:14" s="1" customFormat="1" ht="66.599999999999994" customHeight="1">
      <c r="A20" s="3"/>
      <c r="B20" s="3"/>
      <c r="C20" s="3"/>
      <c r="D20" s="3"/>
      <c r="E20" s="4"/>
      <c r="F20" s="4"/>
      <c r="G20" s="3"/>
      <c r="H20" s="3"/>
      <c r="I20" s="3"/>
      <c r="J20" s="3"/>
      <c r="K20" s="32"/>
      <c r="L20" s="32"/>
    </row>
    <row r="21" spans="1:14" s="1" customFormat="1" ht="48.6" customHeight="1">
      <c r="A21" s="3"/>
      <c r="B21" s="3"/>
      <c r="C21" s="3"/>
      <c r="D21" s="3"/>
      <c r="E21" s="4"/>
      <c r="F21" s="4"/>
      <c r="G21" s="3"/>
      <c r="H21" s="3"/>
      <c r="I21" s="3"/>
      <c r="J21" s="3"/>
      <c r="K21" s="5"/>
      <c r="L21" s="3"/>
    </row>
    <row r="22" spans="1:14" s="1" customFormat="1">
      <c r="A22" s="3"/>
      <c r="B22" s="3"/>
      <c r="C22" s="3"/>
      <c r="D22" s="3"/>
      <c r="E22" s="4"/>
      <c r="F22" s="4"/>
      <c r="G22" s="3"/>
      <c r="H22" s="3"/>
      <c r="I22" s="3"/>
      <c r="J22" s="3"/>
      <c r="K22" s="5"/>
      <c r="L22" s="3"/>
      <c r="M22" s="18"/>
    </row>
    <row r="23" spans="1:14" s="1" customFormat="1">
      <c r="A23" s="3"/>
      <c r="B23" s="3"/>
      <c r="C23" s="3"/>
      <c r="D23" s="3"/>
      <c r="E23" s="4"/>
      <c r="F23" s="4"/>
      <c r="G23" s="3"/>
      <c r="H23" s="3"/>
      <c r="I23" s="3"/>
      <c r="J23" s="3"/>
      <c r="K23" s="5"/>
      <c r="L23" s="3"/>
      <c r="M23" s="3"/>
      <c r="N23" s="18"/>
    </row>
  </sheetData>
  <mergeCells count="13">
    <mergeCell ref="K20:L20"/>
    <mergeCell ref="A1:L1"/>
    <mergeCell ref="A18:C18"/>
    <mergeCell ref="E18:I18"/>
    <mergeCell ref="K18:L18"/>
    <mergeCell ref="A2:L2"/>
    <mergeCell ref="A17:B17"/>
    <mergeCell ref="K3:L3"/>
    <mergeCell ref="G3:J3"/>
    <mergeCell ref="C3:F3"/>
    <mergeCell ref="A10:B10"/>
    <mergeCell ref="A13:B13"/>
    <mergeCell ref="A16:B16"/>
  </mergeCells>
  <phoneticPr fontId="5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Administrator</cp:lastModifiedBy>
  <cp:revision>1</cp:revision>
  <cp:lastPrinted>2020-04-07T07:27:57Z</cp:lastPrinted>
  <dcterms:created xsi:type="dcterms:W3CDTF">2008-10-08T06:19:31Z</dcterms:created>
  <dcterms:modified xsi:type="dcterms:W3CDTF">2020-04-09T08:10:07Z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