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activeTab="0"/>
  </bookViews>
  <sheets>
    <sheet name="明细表" sheetId="1" r:id="rId1"/>
    <sheet name="Sheet1" sheetId="2" r:id="rId2"/>
  </sheets>
  <definedNames/>
  <calcPr fullCalcOnLoad="1" fullPrecision="0"/>
</workbook>
</file>

<file path=xl/sharedStrings.xml><?xml version="1.0" encoding="utf-8"?>
<sst xmlns="http://schemas.openxmlformats.org/spreadsheetml/2006/main" count="48" uniqueCount="40">
  <si>
    <t>金额单位：人民币元</t>
  </si>
  <si>
    <t>序号</t>
  </si>
  <si>
    <t>权证编号</t>
  </si>
  <si>
    <t>坐落</t>
  </si>
  <si>
    <t>结构</t>
  </si>
  <si>
    <t>建成日期</t>
  </si>
  <si>
    <t>建筑面积</t>
  </si>
  <si>
    <r>
      <t>评估单价(元/m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</si>
  <si>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评估价值</t>
  </si>
  <si>
    <t>备 注</t>
  </si>
  <si>
    <t>重置价值</t>
  </si>
  <si>
    <t>成新率%</t>
  </si>
  <si>
    <t>合  计</t>
  </si>
  <si>
    <t>总层数</t>
  </si>
  <si>
    <t>评估值(元)</t>
  </si>
  <si>
    <t>建筑物  名称</t>
  </si>
  <si>
    <t>实际     用途</t>
  </si>
  <si>
    <t>设计     用途</t>
  </si>
  <si>
    <t>所在
层数</t>
  </si>
  <si>
    <t>交易价</t>
  </si>
  <si>
    <t>交易情况修正</t>
  </si>
  <si>
    <t>交易日期修正</t>
  </si>
  <si>
    <t>区域因素修正</t>
  </si>
  <si>
    <t>个别因素修正</t>
  </si>
  <si>
    <t>比准价格</t>
  </si>
  <si>
    <t>-</t>
  </si>
  <si>
    <t>最终结果</t>
  </si>
  <si>
    <t xml:space="preserve">    资产评估明细表</t>
  </si>
  <si>
    <t>河津市房权证2011字第8381B号</t>
  </si>
  <si>
    <t>河津市汾滨街第九标段南综合楼，1幢1单元4楼402南中</t>
  </si>
  <si>
    <t>单元楼</t>
  </si>
  <si>
    <t>住宅</t>
  </si>
  <si>
    <t>砖混</t>
  </si>
  <si>
    <r>
      <t>6</t>
    </r>
    <r>
      <rPr>
        <sz val="10"/>
        <rFont val="宋体"/>
        <family val="0"/>
      </rPr>
      <t>层</t>
    </r>
  </si>
  <si>
    <r>
      <t>4</t>
    </r>
    <r>
      <rPr>
        <sz val="10"/>
        <rFont val="宋体"/>
        <family val="0"/>
      </rPr>
      <t>层</t>
    </r>
  </si>
  <si>
    <t>2011年</t>
  </si>
  <si>
    <t>河津市房权证2011字第8366B号</t>
  </si>
  <si>
    <t>房屋所有权人:李国青、武美芳</t>
  </si>
  <si>
    <r>
      <t xml:space="preserve">                </t>
    </r>
    <r>
      <rPr>
        <sz val="10"/>
        <rFont val="宋体"/>
        <family val="0"/>
      </rPr>
      <t>评估基准日：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日</t>
    </r>
  </si>
  <si>
    <t>河津市汾滨街第九标段南综合楼，1幢1单元4楼405北中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</si>
</sst>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_);[Red]\(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yyyy\-mm\-dd"/>
  </numFmts>
  <fonts count="4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vertAlign val="superscript"/>
      <sz val="10"/>
      <name val="宋体"/>
      <family val="0"/>
    </font>
    <font>
      <sz val="9"/>
      <name val="宋体"/>
      <family val="0"/>
    </font>
    <font>
      <sz val="10.5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84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/>
    </xf>
    <xf numFmtId="185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186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9" fillId="0" borderId="16" xfId="0" applyFont="1" applyBorder="1" applyAlignment="1">
      <alignment horizontal="center" wrapText="1"/>
    </xf>
    <xf numFmtId="191" fontId="0" fillId="0" borderId="12" xfId="0" applyNumberFormat="1" applyBorder="1" applyAlignment="1">
      <alignment/>
    </xf>
    <xf numFmtId="0" fontId="9" fillId="0" borderId="12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184" fontId="0" fillId="0" borderId="0" xfId="0" applyNumberForma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zoomScalePageLayoutView="0" workbookViewId="0" topLeftCell="A1">
      <selection activeCell="K20" sqref="K20"/>
    </sheetView>
  </sheetViews>
  <sheetFormatPr defaultColWidth="9.00390625" defaultRowHeight="15.75" customHeight="1"/>
  <cols>
    <col min="1" max="1" width="3.375" style="4" customWidth="1"/>
    <col min="2" max="2" width="19.375" style="4" customWidth="1"/>
    <col min="3" max="3" width="17.75390625" style="4" customWidth="1"/>
    <col min="4" max="4" width="6.00390625" style="4" customWidth="1"/>
    <col min="5" max="5" width="5.625" style="4" customWidth="1"/>
    <col min="6" max="6" width="5.875" style="4" customWidth="1"/>
    <col min="7" max="7" width="4.75390625" style="4" customWidth="1"/>
    <col min="8" max="8" width="5.75390625" style="4" customWidth="1"/>
    <col min="9" max="9" width="6.00390625" style="4" customWidth="1"/>
    <col min="10" max="10" width="6.25390625" style="4" customWidth="1"/>
    <col min="11" max="11" width="6.125" style="4" customWidth="1"/>
    <col min="12" max="12" width="6.50390625" style="4" customWidth="1"/>
    <col min="13" max="13" width="6.375" style="4" customWidth="1"/>
    <col min="14" max="14" width="6.75390625" style="4" customWidth="1"/>
    <col min="15" max="15" width="8.375" style="4" customWidth="1"/>
    <col min="16" max="16" width="7.875" style="4" customWidth="1"/>
    <col min="17" max="17" width="14.375" style="4" customWidth="1"/>
    <col min="18" max="16384" width="9.00390625" style="4" customWidth="1"/>
  </cols>
  <sheetData>
    <row r="1" spans="1:17" s="1" customFormat="1" ht="27" customHeight="1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9"/>
    </row>
    <row r="2" spans="12:16" s="2" customFormat="1" ht="17.25" customHeight="1">
      <c r="L2" s="6"/>
      <c r="M2" s="6"/>
      <c r="N2" s="6"/>
      <c r="P2" s="20"/>
    </row>
    <row r="3" s="2" customFormat="1" ht="9" customHeight="1" hidden="1">
      <c r="P3" s="20"/>
    </row>
    <row r="4" spans="1:18" s="2" customFormat="1" ht="15.75" customHeight="1">
      <c r="A4" s="54" t="s">
        <v>37</v>
      </c>
      <c r="B4" s="54"/>
      <c r="C4" s="7"/>
      <c r="D4" s="55" t="s">
        <v>38</v>
      </c>
      <c r="E4" s="55"/>
      <c r="F4" s="55"/>
      <c r="G4" s="56"/>
      <c r="H4" s="56"/>
      <c r="I4" s="56"/>
      <c r="J4" s="56"/>
      <c r="K4" s="8"/>
      <c r="L4" s="8"/>
      <c r="M4" s="21"/>
      <c r="N4" s="21"/>
      <c r="P4" s="20" t="s">
        <v>0</v>
      </c>
      <c r="R4" s="22"/>
    </row>
    <row r="5" spans="1:17" s="3" customFormat="1" ht="15" customHeight="1">
      <c r="A5" s="42" t="s">
        <v>1</v>
      </c>
      <c r="B5" s="45" t="s">
        <v>2</v>
      </c>
      <c r="C5" s="45" t="s">
        <v>3</v>
      </c>
      <c r="D5" s="45" t="s">
        <v>15</v>
      </c>
      <c r="E5" s="45" t="s">
        <v>17</v>
      </c>
      <c r="F5" s="45" t="s">
        <v>16</v>
      </c>
      <c r="G5" s="45" t="s">
        <v>4</v>
      </c>
      <c r="H5" s="45" t="s">
        <v>13</v>
      </c>
      <c r="I5" s="45" t="s">
        <v>18</v>
      </c>
      <c r="J5" s="45" t="s">
        <v>5</v>
      </c>
      <c r="K5" s="45" t="s">
        <v>6</v>
      </c>
      <c r="L5" s="45" t="s">
        <v>7</v>
      </c>
      <c r="M5" s="48" t="s">
        <v>8</v>
      </c>
      <c r="N5" s="49"/>
      <c r="O5" s="50"/>
      <c r="P5" s="42" t="s">
        <v>9</v>
      </c>
      <c r="Q5" s="23"/>
    </row>
    <row r="6" spans="1:17" s="3" customFormat="1" ht="6.75" customHeight="1">
      <c r="A6" s="4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51"/>
      <c r="N6" s="52"/>
      <c r="O6" s="53"/>
      <c r="P6" s="43"/>
      <c r="Q6" s="23"/>
    </row>
    <row r="7" spans="1:17" s="3" customFormat="1" ht="22.5" customHeight="1">
      <c r="A7" s="44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9" t="s">
        <v>10</v>
      </c>
      <c r="N7" s="9" t="s">
        <v>11</v>
      </c>
      <c r="O7" s="9" t="s">
        <v>14</v>
      </c>
      <c r="P7" s="44"/>
      <c r="Q7" s="23"/>
    </row>
    <row r="8" spans="1:17" s="3" customFormat="1" ht="36.75" customHeight="1">
      <c r="A8" s="10">
        <v>1</v>
      </c>
      <c r="B8" s="10" t="s">
        <v>28</v>
      </c>
      <c r="C8" s="10" t="s">
        <v>29</v>
      </c>
      <c r="D8" s="11" t="s">
        <v>30</v>
      </c>
      <c r="E8" s="11" t="s">
        <v>31</v>
      </c>
      <c r="F8" s="11" t="s">
        <v>31</v>
      </c>
      <c r="G8" s="10" t="s">
        <v>32</v>
      </c>
      <c r="H8" s="10" t="s">
        <v>33</v>
      </c>
      <c r="I8" s="10" t="s">
        <v>34</v>
      </c>
      <c r="J8" s="10" t="s">
        <v>35</v>
      </c>
      <c r="K8" s="10">
        <v>118.73</v>
      </c>
      <c r="L8" s="10">
        <v>2165</v>
      </c>
      <c r="M8" s="24"/>
      <c r="N8" s="10"/>
      <c r="O8" s="25">
        <f>L8*K8</f>
        <v>257050</v>
      </c>
      <c r="P8" s="11"/>
      <c r="Q8" s="23"/>
    </row>
    <row r="9" spans="1:17" s="3" customFormat="1" ht="36.75" customHeight="1">
      <c r="A9" s="10">
        <v>2</v>
      </c>
      <c r="B9" s="10" t="s">
        <v>36</v>
      </c>
      <c r="C9" s="10" t="s">
        <v>39</v>
      </c>
      <c r="D9" s="11" t="s">
        <v>30</v>
      </c>
      <c r="E9" s="11" t="s">
        <v>31</v>
      </c>
      <c r="F9" s="11" t="s">
        <v>31</v>
      </c>
      <c r="G9" s="10" t="s">
        <v>32</v>
      </c>
      <c r="H9" s="10" t="s">
        <v>33</v>
      </c>
      <c r="I9" s="10" t="s">
        <v>34</v>
      </c>
      <c r="J9" s="10" t="s">
        <v>35</v>
      </c>
      <c r="K9" s="10">
        <v>89.19</v>
      </c>
      <c r="L9" s="10">
        <v>2165</v>
      </c>
      <c r="M9" s="24"/>
      <c r="N9" s="10"/>
      <c r="O9" s="25">
        <f>L9*K9</f>
        <v>193096</v>
      </c>
      <c r="P9" s="11"/>
      <c r="Q9" s="23"/>
    </row>
    <row r="10" spans="1:17" s="3" customFormat="1" ht="21.75" customHeight="1">
      <c r="A10" s="10"/>
      <c r="B10" s="10"/>
      <c r="C10" s="10"/>
      <c r="D10" s="11"/>
      <c r="E10" s="11"/>
      <c r="F10" s="11"/>
      <c r="G10" s="10"/>
      <c r="H10" s="10"/>
      <c r="I10" s="10"/>
      <c r="J10" s="10"/>
      <c r="K10" s="10"/>
      <c r="L10" s="10"/>
      <c r="M10" s="24"/>
      <c r="N10" s="10"/>
      <c r="O10" s="25"/>
      <c r="P10" s="11"/>
      <c r="Q10" s="23"/>
    </row>
    <row r="11" spans="1:17" s="3" customFormat="1" ht="21.75" customHeight="1">
      <c r="A11" s="10"/>
      <c r="B11" s="10"/>
      <c r="C11" s="10"/>
      <c r="D11" s="11"/>
      <c r="E11" s="11"/>
      <c r="F11" s="11"/>
      <c r="G11" s="10"/>
      <c r="H11" s="10"/>
      <c r="I11" s="10"/>
      <c r="J11" s="10"/>
      <c r="K11" s="10"/>
      <c r="L11" s="10"/>
      <c r="M11" s="24"/>
      <c r="N11" s="10"/>
      <c r="O11" s="25"/>
      <c r="P11" s="11"/>
      <c r="Q11" s="23"/>
    </row>
    <row r="12" spans="1:17" s="3" customFormat="1" ht="21.75" customHeight="1">
      <c r="A12" s="10"/>
      <c r="B12" s="10"/>
      <c r="C12" s="10"/>
      <c r="D12" s="11"/>
      <c r="E12" s="11"/>
      <c r="F12" s="11"/>
      <c r="G12" s="10"/>
      <c r="H12" s="10"/>
      <c r="I12" s="10"/>
      <c r="J12" s="10"/>
      <c r="K12" s="10"/>
      <c r="L12" s="10"/>
      <c r="M12" s="24"/>
      <c r="N12" s="10"/>
      <c r="O12" s="25"/>
      <c r="P12" s="11"/>
      <c r="Q12" s="23"/>
    </row>
    <row r="13" spans="1:17" s="3" customFormat="1" ht="21.75" customHeight="1">
      <c r="A13" s="10"/>
      <c r="B13" s="10"/>
      <c r="C13" s="10"/>
      <c r="D13" s="11"/>
      <c r="E13" s="11"/>
      <c r="F13" s="11"/>
      <c r="G13" s="10"/>
      <c r="H13" s="10"/>
      <c r="I13" s="10"/>
      <c r="J13" s="10"/>
      <c r="K13" s="10"/>
      <c r="L13" s="10"/>
      <c r="M13" s="24"/>
      <c r="N13" s="10"/>
      <c r="O13" s="25"/>
      <c r="P13" s="11"/>
      <c r="Q13" s="23"/>
    </row>
    <row r="14" spans="1:17" s="3" customFormat="1" ht="21.75" customHeight="1">
      <c r="A14" s="10"/>
      <c r="B14" s="10"/>
      <c r="C14" s="10"/>
      <c r="D14" s="11"/>
      <c r="E14" s="11"/>
      <c r="F14" s="11"/>
      <c r="G14" s="10"/>
      <c r="H14" s="10"/>
      <c r="I14" s="10"/>
      <c r="J14" s="10"/>
      <c r="K14" s="10"/>
      <c r="L14" s="10"/>
      <c r="M14" s="24"/>
      <c r="N14" s="10"/>
      <c r="O14" s="25"/>
      <c r="P14" s="11"/>
      <c r="Q14" s="23"/>
    </row>
    <row r="15" spans="1:17" s="3" customFormat="1" ht="21.75" customHeight="1">
      <c r="A15" s="10"/>
      <c r="B15" s="10"/>
      <c r="C15" s="10"/>
      <c r="D15" s="11"/>
      <c r="E15" s="11"/>
      <c r="F15" s="11"/>
      <c r="G15" s="10"/>
      <c r="H15" s="10"/>
      <c r="I15" s="10"/>
      <c r="J15" s="10"/>
      <c r="K15" s="10"/>
      <c r="L15" s="10"/>
      <c r="M15" s="24"/>
      <c r="N15" s="10"/>
      <c r="O15" s="25"/>
      <c r="P15" s="11"/>
      <c r="Q15" s="23"/>
    </row>
    <row r="16" spans="1:17" s="3" customFormat="1" ht="21.75" customHeight="1">
      <c r="A16" s="10"/>
      <c r="B16" s="10"/>
      <c r="C16" s="10"/>
      <c r="D16" s="11"/>
      <c r="E16" s="11"/>
      <c r="F16" s="11"/>
      <c r="G16" s="10"/>
      <c r="H16" s="10"/>
      <c r="I16" s="10"/>
      <c r="J16" s="10"/>
      <c r="K16" s="10"/>
      <c r="L16" s="10"/>
      <c r="M16" s="24"/>
      <c r="N16" s="10"/>
      <c r="O16" s="25"/>
      <c r="P16" s="11"/>
      <c r="Q16" s="23"/>
    </row>
    <row r="17" spans="1:17" s="3" customFormat="1" ht="21.75" customHeight="1">
      <c r="A17" s="10"/>
      <c r="B17" s="10"/>
      <c r="C17" s="10"/>
      <c r="D17" s="11"/>
      <c r="E17" s="11"/>
      <c r="F17" s="11"/>
      <c r="G17" s="10"/>
      <c r="H17" s="10"/>
      <c r="I17" s="10"/>
      <c r="J17" s="10"/>
      <c r="K17" s="10"/>
      <c r="L17" s="10"/>
      <c r="M17" s="24"/>
      <c r="N17" s="10"/>
      <c r="O17" s="25"/>
      <c r="P17" s="11"/>
      <c r="Q17" s="23"/>
    </row>
    <row r="18" spans="1:17" ht="21.75" customHeight="1">
      <c r="A18" s="10"/>
      <c r="B18" s="10"/>
      <c r="C18" s="10"/>
      <c r="D18" s="12"/>
      <c r="E18" s="12"/>
      <c r="F18" s="12"/>
      <c r="G18" s="12"/>
      <c r="H18" s="12"/>
      <c r="I18" s="12"/>
      <c r="J18" s="12"/>
      <c r="K18" s="13"/>
      <c r="L18" s="14"/>
      <c r="M18" s="26"/>
      <c r="N18" s="14"/>
      <c r="O18" s="25"/>
      <c r="P18" s="27"/>
      <c r="Q18" s="28"/>
    </row>
    <row r="19" spans="1:17" ht="21.75" customHeight="1">
      <c r="A19" s="10"/>
      <c r="B19" s="10"/>
      <c r="C19" s="10"/>
      <c r="D19" s="12"/>
      <c r="E19" s="12"/>
      <c r="F19" s="12"/>
      <c r="G19" s="12"/>
      <c r="H19" s="12"/>
      <c r="I19" s="12"/>
      <c r="J19" s="12"/>
      <c r="K19" s="13"/>
      <c r="L19" s="14"/>
      <c r="M19" s="26"/>
      <c r="N19" s="14"/>
      <c r="O19" s="25"/>
      <c r="P19" s="27"/>
      <c r="Q19" s="28"/>
    </row>
    <row r="20" spans="1:17" ht="21.75" customHeight="1">
      <c r="A20" s="10"/>
      <c r="B20" s="10"/>
      <c r="C20" s="10"/>
      <c r="D20" s="12"/>
      <c r="E20" s="12"/>
      <c r="F20" s="12"/>
      <c r="G20" s="12"/>
      <c r="H20" s="12"/>
      <c r="I20" s="12"/>
      <c r="J20" s="12"/>
      <c r="K20" s="15"/>
      <c r="L20" s="14"/>
      <c r="M20" s="26"/>
      <c r="N20" s="14"/>
      <c r="O20" s="25"/>
      <c r="P20" s="27"/>
      <c r="Q20" s="28"/>
    </row>
    <row r="21" spans="1:17" ht="21.75" customHeight="1">
      <c r="A21" s="10"/>
      <c r="B21" s="10"/>
      <c r="C21" s="10"/>
      <c r="D21" s="12"/>
      <c r="E21" s="12"/>
      <c r="F21" s="12"/>
      <c r="G21" s="12"/>
      <c r="H21" s="12"/>
      <c r="I21" s="12"/>
      <c r="J21" s="12"/>
      <c r="K21" s="15"/>
      <c r="L21" s="14"/>
      <c r="M21" s="26"/>
      <c r="N21" s="14"/>
      <c r="O21" s="25"/>
      <c r="P21" s="27"/>
      <c r="Q21" s="28"/>
    </row>
    <row r="22" spans="1:17" ht="21.75" customHeight="1">
      <c r="A22" s="40" t="s">
        <v>12</v>
      </c>
      <c r="B22" s="41"/>
      <c r="C22" s="41"/>
      <c r="D22" s="41"/>
      <c r="E22" s="41"/>
      <c r="F22" s="41"/>
      <c r="G22" s="41"/>
      <c r="H22" s="16"/>
      <c r="I22" s="16"/>
      <c r="J22" s="16"/>
      <c r="K22" s="17">
        <f>SUM(K8:K21)</f>
        <v>207.92</v>
      </c>
      <c r="L22" s="18"/>
      <c r="M22" s="24"/>
      <c r="N22" s="18"/>
      <c r="O22" s="29">
        <f>SUM(O8:O21)</f>
        <v>450146</v>
      </c>
      <c r="P22" s="30"/>
      <c r="Q22" s="28"/>
    </row>
  </sheetData>
  <sheetProtection/>
  <mergeCells count="17">
    <mergeCell ref="L5:L7"/>
    <mergeCell ref="P5:P7"/>
    <mergeCell ref="M5:O6"/>
    <mergeCell ref="A4:B4"/>
    <mergeCell ref="D4:J4"/>
    <mergeCell ref="J5:J7"/>
    <mergeCell ref="H5:H7"/>
    <mergeCell ref="I5:I7"/>
    <mergeCell ref="K5:K7"/>
    <mergeCell ref="A22:G22"/>
    <mergeCell ref="A5:A7"/>
    <mergeCell ref="B5:B7"/>
    <mergeCell ref="C5:C7"/>
    <mergeCell ref="D5:D7"/>
    <mergeCell ref="G5:G7"/>
    <mergeCell ref="E5:E7"/>
    <mergeCell ref="F5:F7"/>
  </mergeCells>
  <printOptions horizontalCentered="1"/>
  <pageMargins left="0.5511811023622047" right="0.5511811023622047" top="0.984251968503937" bottom="0.5905511811023623" header="0.5118110236220472" footer="0.5118110236220472"/>
  <pageSetup horizontalDpi="600" verticalDpi="600" orientation="landscape" paperSize="9" r:id="rId1"/>
  <headerFooter alignWithMargins="0">
    <oddFooter>&amp;R&amp;10山西汇亨资产评估有限公司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0"/>
  <sheetViews>
    <sheetView zoomScalePageLayoutView="0" workbookViewId="0" topLeftCell="A1">
      <selection activeCell="H13" sqref="H13"/>
    </sheetView>
  </sheetViews>
  <sheetFormatPr defaultColWidth="9.00390625" defaultRowHeight="14.25"/>
  <cols>
    <col min="5" max="5" width="11.625" style="0" bestFit="1" customWidth="1"/>
  </cols>
  <sheetData>
    <row r="1" ht="15" thickBot="1"/>
    <row r="2" spans="2:6" ht="15" thickBot="1">
      <c r="B2" s="31" t="s">
        <v>19</v>
      </c>
      <c r="C2" s="32"/>
      <c r="D2" s="38">
        <v>2160</v>
      </c>
      <c r="E2" s="39">
        <v>2200</v>
      </c>
      <c r="F2" s="39">
        <v>2100</v>
      </c>
    </row>
    <row r="3" spans="2:6" ht="26.25" thickBot="1">
      <c r="B3" s="33" t="s">
        <v>20</v>
      </c>
      <c r="C3" s="32">
        <v>100</v>
      </c>
      <c r="D3" s="34">
        <v>100</v>
      </c>
      <c r="E3" s="34">
        <v>100</v>
      </c>
      <c r="F3" s="34">
        <v>100</v>
      </c>
    </row>
    <row r="4" spans="2:6" ht="26.25" thickBot="1">
      <c r="B4" s="33" t="s">
        <v>21</v>
      </c>
      <c r="C4" s="32">
        <v>100</v>
      </c>
      <c r="D4" s="34">
        <v>100</v>
      </c>
      <c r="E4" s="34">
        <v>100</v>
      </c>
      <c r="F4" s="34">
        <v>100</v>
      </c>
    </row>
    <row r="5" spans="2:6" ht="26.25" thickBot="1">
      <c r="B5" s="33" t="s">
        <v>22</v>
      </c>
      <c r="C5" s="32">
        <v>100</v>
      </c>
      <c r="D5" s="34">
        <v>100</v>
      </c>
      <c r="E5" s="34">
        <v>102</v>
      </c>
      <c r="F5" s="34">
        <v>98</v>
      </c>
    </row>
    <row r="6" spans="2:6" ht="26.25" thickBot="1">
      <c r="B6" s="33" t="s">
        <v>23</v>
      </c>
      <c r="C6" s="32">
        <v>100</v>
      </c>
      <c r="D6" s="34">
        <v>100</v>
      </c>
      <c r="E6" s="34">
        <v>100</v>
      </c>
      <c r="F6" s="34">
        <v>98</v>
      </c>
    </row>
    <row r="7" spans="2:6" ht="14.25">
      <c r="B7" s="35" t="s">
        <v>24</v>
      </c>
      <c r="C7" s="32" t="s">
        <v>25</v>
      </c>
      <c r="D7" s="36">
        <f>D2*C3*C4*C5*C6/D3/D4/D5/D6</f>
        <v>2160</v>
      </c>
      <c r="E7" s="36">
        <f>E2*C3*C4*C5*C6/E3/E4/E5/E6</f>
        <v>2156.86</v>
      </c>
      <c r="F7" s="36">
        <f>F2*C3*C4*C5*C6/F3/F4/F5/F6</f>
        <v>2186.59</v>
      </c>
    </row>
    <row r="8" spans="2:6" ht="14.25">
      <c r="B8" s="37" t="s">
        <v>26</v>
      </c>
      <c r="C8" s="57">
        <f>(D7+E7+F7)/3</f>
        <v>2167.82</v>
      </c>
      <c r="D8" s="57"/>
      <c r="E8" s="57"/>
      <c r="F8" s="57"/>
    </row>
    <row r="10" spans="3:5" ht="14.25">
      <c r="C10">
        <v>2165</v>
      </c>
      <c r="D10">
        <v>207.92</v>
      </c>
      <c r="E10" s="58">
        <f>C10*D10</f>
        <v>450146.8</v>
      </c>
    </row>
  </sheetData>
  <sheetProtection/>
  <mergeCells count="1">
    <mergeCell ref="C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河北中元税务师事务所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shao</dc:creator>
  <cp:keywords/>
  <dc:description/>
  <cp:lastModifiedBy>Administrator</cp:lastModifiedBy>
  <cp:lastPrinted>2017-01-06T01:31:20Z</cp:lastPrinted>
  <dcterms:created xsi:type="dcterms:W3CDTF">2001-09-18T02:52:25Z</dcterms:created>
  <dcterms:modified xsi:type="dcterms:W3CDTF">2017-01-12T10:04:48Z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