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540" activeTab="0"/>
  </bookViews>
  <sheets>
    <sheet name="房屋建筑物" sheetId="1" r:id="rId1"/>
  </sheets>
  <definedNames/>
  <calcPr fullCalcOnLoad="1"/>
</workbook>
</file>

<file path=xl/sharedStrings.xml><?xml version="1.0" encoding="utf-8"?>
<sst xmlns="http://schemas.openxmlformats.org/spreadsheetml/2006/main" count="69" uniqueCount="55">
  <si>
    <t>评估明细表</t>
  </si>
  <si>
    <t>被评估单位：周尊海</t>
  </si>
  <si>
    <t>单位：元</t>
  </si>
  <si>
    <t>序号</t>
  </si>
  <si>
    <t>项目</t>
  </si>
  <si>
    <t>权属编号</t>
  </si>
  <si>
    <t>结构、规格型号</t>
  </si>
  <si>
    <t>单位</t>
  </si>
  <si>
    <t>数量</t>
  </si>
  <si>
    <t>评估值</t>
  </si>
  <si>
    <t>备注</t>
  </si>
  <si>
    <t>评估单价</t>
  </si>
  <si>
    <t>重置价值</t>
  </si>
  <si>
    <t>成新率%</t>
  </si>
  <si>
    <t>正房</t>
  </si>
  <si>
    <t>砖结构</t>
  </si>
  <si>
    <t>平方米</t>
  </si>
  <si>
    <t>彩钢棚</t>
  </si>
  <si>
    <t>钢结构</t>
  </si>
  <si>
    <t>玉米楼</t>
  </si>
  <si>
    <t>彩钢房</t>
  </si>
  <si>
    <t>铁大门</t>
  </si>
  <si>
    <t>铁带垛7.7米长</t>
  </si>
  <si>
    <t>对</t>
  </si>
  <si>
    <t>铁栏杆</t>
  </si>
  <si>
    <t>铁</t>
  </si>
  <si>
    <t>米</t>
  </si>
  <si>
    <t>小铁门</t>
  </si>
  <si>
    <t>个</t>
  </si>
  <si>
    <t>大铁门</t>
  </si>
  <si>
    <t>铁带垛-封闭5.5米</t>
  </si>
  <si>
    <t>白铁栏门</t>
  </si>
  <si>
    <t>铁带垛4米</t>
  </si>
  <si>
    <t>砖墙</t>
  </si>
  <si>
    <t>1.8-2米高</t>
  </si>
  <si>
    <t>货架</t>
  </si>
  <si>
    <t>白钢玻璃</t>
  </si>
  <si>
    <t>节</t>
  </si>
  <si>
    <t>壁扇</t>
  </si>
  <si>
    <t>台</t>
  </si>
  <si>
    <t>水井</t>
  </si>
  <si>
    <t>口</t>
  </si>
  <si>
    <t>瓦房</t>
  </si>
  <si>
    <t>木棚</t>
  </si>
  <si>
    <t>四轮农业车</t>
  </si>
  <si>
    <t>沈阳东风-280</t>
  </si>
  <si>
    <t>高效玉米脱粒机</t>
  </si>
  <si>
    <t>5TY-18型</t>
  </si>
  <si>
    <t>院落</t>
  </si>
  <si>
    <t>1.4亩</t>
  </si>
  <si>
    <t>处</t>
  </si>
  <si>
    <t>合计</t>
  </si>
  <si>
    <t>铁岭中实资产评估事务所（普通合伙）</t>
  </si>
  <si>
    <t>资产评估师：</t>
  </si>
  <si>
    <t>评估基准日2020年3月13日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</si>
</sst>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 wrapText="1"/>
    </xf>
    <xf numFmtId="43" fontId="22" fillId="0" borderId="10" xfId="50" applyFont="1" applyBorder="1" applyAlignment="1">
      <alignment horizontal="center" wrapText="1"/>
    </xf>
    <xf numFmtId="43" fontId="22" fillId="0" borderId="10" xfId="50" applyFont="1" applyBorder="1" applyAlignment="1">
      <alignment horizontal="center"/>
    </xf>
    <xf numFmtId="176" fontId="22" fillId="0" borderId="10" xfId="50" applyNumberFormat="1" applyFont="1" applyBorder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E2" sqref="E2:G2"/>
    </sheetView>
  </sheetViews>
  <sheetFormatPr defaultColWidth="9.00390625" defaultRowHeight="14.25"/>
  <cols>
    <col min="1" max="1" width="4.875" style="0" customWidth="1"/>
    <col min="2" max="2" width="16.25390625" style="0" customWidth="1"/>
    <col min="3" max="3" width="12.125" style="0" customWidth="1"/>
    <col min="4" max="4" width="16.625" style="0" customWidth="1"/>
    <col min="5" max="5" width="7.875" style="0" customWidth="1"/>
    <col min="6" max="6" width="10.75390625" style="0" customWidth="1"/>
    <col min="7" max="7" width="12.125" style="0" customWidth="1"/>
    <col min="8" max="8" width="15.75390625" style="0" customWidth="1"/>
    <col min="9" max="9" width="12.125" style="0" customWidth="1"/>
    <col min="10" max="10" width="16.625" style="0" customWidth="1"/>
    <col min="11" max="11" width="7.125" style="0" customWidth="1"/>
  </cols>
  <sheetData>
    <row r="1" spans="1:11" ht="44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2.5" customHeight="1">
      <c r="A2" s="1" t="s">
        <v>1</v>
      </c>
      <c r="B2" s="1"/>
      <c r="C2" s="1"/>
      <c r="D2" s="1"/>
      <c r="E2" s="20" t="s">
        <v>54</v>
      </c>
      <c r="F2" s="20"/>
      <c r="G2" s="20"/>
      <c r="H2" s="3"/>
      <c r="I2" s="3"/>
      <c r="J2" s="2"/>
      <c r="K2" s="4" t="s">
        <v>2</v>
      </c>
    </row>
    <row r="3" spans="1:11" s="17" customFormat="1" ht="19.5" customHeight="1">
      <c r="A3" s="15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6" t="s">
        <v>9</v>
      </c>
      <c r="H3" s="16"/>
      <c r="I3" s="16"/>
      <c r="J3" s="16"/>
      <c r="K3" s="16" t="s">
        <v>10</v>
      </c>
    </row>
    <row r="4" spans="1:11" s="17" customFormat="1" ht="19.5" customHeight="1">
      <c r="A4" s="15"/>
      <c r="B4" s="15"/>
      <c r="C4" s="15"/>
      <c r="D4" s="15"/>
      <c r="E4" s="15"/>
      <c r="F4" s="15"/>
      <c r="G4" s="18" t="s">
        <v>11</v>
      </c>
      <c r="H4" s="18" t="s">
        <v>12</v>
      </c>
      <c r="I4" s="18" t="s">
        <v>13</v>
      </c>
      <c r="J4" s="19" t="s">
        <v>9</v>
      </c>
      <c r="K4" s="16"/>
    </row>
    <row r="5" spans="1:11" s="6" customFormat="1" ht="19.5" customHeight="1">
      <c r="A5" s="9">
        <v>1</v>
      </c>
      <c r="B5" s="9" t="s">
        <v>14</v>
      </c>
      <c r="C5" s="9"/>
      <c r="D5" s="9" t="s">
        <v>15</v>
      </c>
      <c r="E5" s="9" t="s">
        <v>16</v>
      </c>
      <c r="F5" s="10">
        <v>84.5</v>
      </c>
      <c r="G5" s="11">
        <v>1000</v>
      </c>
      <c r="H5" s="11">
        <f>F5*G5</f>
        <v>84500</v>
      </c>
      <c r="I5" s="12">
        <v>40</v>
      </c>
      <c r="J5" s="11">
        <f>H5*I5/100</f>
        <v>33800</v>
      </c>
      <c r="K5" s="7"/>
    </row>
    <row r="6" spans="1:11" s="6" customFormat="1" ht="19.5" customHeight="1">
      <c r="A6" s="9">
        <v>2</v>
      </c>
      <c r="B6" s="9" t="s">
        <v>17</v>
      </c>
      <c r="C6" s="9"/>
      <c r="D6" s="9" t="s">
        <v>18</v>
      </c>
      <c r="E6" s="9" t="s">
        <v>16</v>
      </c>
      <c r="F6" s="10">
        <v>178.2</v>
      </c>
      <c r="G6" s="11">
        <v>200</v>
      </c>
      <c r="H6" s="11">
        <f aca="true" t="shared" si="0" ref="H6:H22">F6*G6</f>
        <v>35640</v>
      </c>
      <c r="I6" s="12">
        <v>50</v>
      </c>
      <c r="J6" s="11">
        <f aca="true" t="shared" si="1" ref="J6:J21">H6*I6/100</f>
        <v>17820</v>
      </c>
      <c r="K6" s="7"/>
    </row>
    <row r="7" spans="1:11" s="6" customFormat="1" ht="19.5" customHeight="1">
      <c r="A7" s="9">
        <v>3</v>
      </c>
      <c r="B7" s="9" t="s">
        <v>19</v>
      </c>
      <c r="C7" s="9"/>
      <c r="D7" s="9" t="s">
        <v>18</v>
      </c>
      <c r="E7" s="9" t="s">
        <v>16</v>
      </c>
      <c r="F7" s="10">
        <v>18.1</v>
      </c>
      <c r="G7" s="11">
        <v>200</v>
      </c>
      <c r="H7" s="11">
        <f t="shared" si="0"/>
        <v>3620.0000000000005</v>
      </c>
      <c r="I7" s="12">
        <v>60</v>
      </c>
      <c r="J7" s="11">
        <f t="shared" si="1"/>
        <v>2172.0000000000005</v>
      </c>
      <c r="K7" s="7"/>
    </row>
    <row r="8" spans="1:11" s="6" customFormat="1" ht="19.5" customHeight="1">
      <c r="A8" s="9">
        <v>4</v>
      </c>
      <c r="B8" s="9" t="s">
        <v>20</v>
      </c>
      <c r="C8" s="9"/>
      <c r="D8" s="9" t="s">
        <v>18</v>
      </c>
      <c r="E8" s="9" t="s">
        <v>16</v>
      </c>
      <c r="F8" s="10">
        <v>51.51</v>
      </c>
      <c r="G8" s="11">
        <v>350</v>
      </c>
      <c r="H8" s="11">
        <f t="shared" si="0"/>
        <v>18028.5</v>
      </c>
      <c r="I8" s="12">
        <v>70</v>
      </c>
      <c r="J8" s="11">
        <f t="shared" si="1"/>
        <v>12619.95</v>
      </c>
      <c r="K8" s="7"/>
    </row>
    <row r="9" spans="1:11" s="6" customFormat="1" ht="19.5" customHeight="1">
      <c r="A9" s="9">
        <v>5</v>
      </c>
      <c r="B9" s="9" t="s">
        <v>21</v>
      </c>
      <c r="C9" s="9"/>
      <c r="D9" s="9" t="s">
        <v>22</v>
      </c>
      <c r="E9" s="9" t="s">
        <v>23</v>
      </c>
      <c r="F9" s="10">
        <v>1</v>
      </c>
      <c r="G9" s="11">
        <v>6000</v>
      </c>
      <c r="H9" s="11">
        <f t="shared" si="0"/>
        <v>6000</v>
      </c>
      <c r="I9" s="12">
        <v>70</v>
      </c>
      <c r="J9" s="11">
        <f t="shared" si="1"/>
        <v>4200</v>
      </c>
      <c r="K9" s="7"/>
    </row>
    <row r="10" spans="1:11" s="6" customFormat="1" ht="19.5" customHeight="1">
      <c r="A10" s="9">
        <v>6</v>
      </c>
      <c r="B10" s="9" t="s">
        <v>24</v>
      </c>
      <c r="C10" s="9"/>
      <c r="D10" s="9" t="s">
        <v>25</v>
      </c>
      <c r="E10" s="9" t="s">
        <v>26</v>
      </c>
      <c r="F10" s="10">
        <v>6.1</v>
      </c>
      <c r="G10" s="11">
        <v>200</v>
      </c>
      <c r="H10" s="11">
        <f t="shared" si="0"/>
        <v>1220</v>
      </c>
      <c r="I10" s="12">
        <v>50</v>
      </c>
      <c r="J10" s="11">
        <f t="shared" si="1"/>
        <v>610</v>
      </c>
      <c r="K10" s="7"/>
    </row>
    <row r="11" spans="1:11" s="6" customFormat="1" ht="19.5" customHeight="1">
      <c r="A11" s="9">
        <v>7</v>
      </c>
      <c r="B11" s="9" t="s">
        <v>27</v>
      </c>
      <c r="C11" s="9"/>
      <c r="D11" s="9" t="s">
        <v>25</v>
      </c>
      <c r="E11" s="9" t="s">
        <v>28</v>
      </c>
      <c r="F11" s="10">
        <v>1</v>
      </c>
      <c r="G11" s="11">
        <v>500</v>
      </c>
      <c r="H11" s="11">
        <f t="shared" si="0"/>
        <v>500</v>
      </c>
      <c r="I11" s="12">
        <v>50</v>
      </c>
      <c r="J11" s="11">
        <f t="shared" si="1"/>
        <v>250</v>
      </c>
      <c r="K11" s="7"/>
    </row>
    <row r="12" spans="1:11" s="6" customFormat="1" ht="19.5" customHeight="1">
      <c r="A12" s="9">
        <v>8</v>
      </c>
      <c r="B12" s="9" t="s">
        <v>29</v>
      </c>
      <c r="C12" s="9"/>
      <c r="D12" s="9" t="s">
        <v>30</v>
      </c>
      <c r="E12" s="9" t="s">
        <v>23</v>
      </c>
      <c r="F12" s="10">
        <v>1</v>
      </c>
      <c r="G12" s="11">
        <v>3000</v>
      </c>
      <c r="H12" s="11">
        <f t="shared" si="0"/>
        <v>3000</v>
      </c>
      <c r="I12" s="12">
        <v>50</v>
      </c>
      <c r="J12" s="11">
        <f t="shared" si="1"/>
        <v>1500</v>
      </c>
      <c r="K12" s="7"/>
    </row>
    <row r="13" spans="1:11" s="6" customFormat="1" ht="19.5" customHeight="1">
      <c r="A13" s="9">
        <v>9</v>
      </c>
      <c r="B13" s="9" t="s">
        <v>31</v>
      </c>
      <c r="C13" s="9"/>
      <c r="D13" s="9" t="s">
        <v>32</v>
      </c>
      <c r="E13" s="9" t="s">
        <v>23</v>
      </c>
      <c r="F13" s="10">
        <v>1</v>
      </c>
      <c r="G13" s="11">
        <v>2000</v>
      </c>
      <c r="H13" s="11">
        <f t="shared" si="0"/>
        <v>2000</v>
      </c>
      <c r="I13" s="12">
        <v>50</v>
      </c>
      <c r="J13" s="11">
        <f t="shared" si="1"/>
        <v>1000</v>
      </c>
      <c r="K13" s="7"/>
    </row>
    <row r="14" spans="1:11" s="6" customFormat="1" ht="19.5" customHeight="1">
      <c r="A14" s="9">
        <v>10</v>
      </c>
      <c r="B14" s="9" t="s">
        <v>33</v>
      </c>
      <c r="C14" s="13"/>
      <c r="D14" s="9" t="s">
        <v>34</v>
      </c>
      <c r="E14" s="9" t="s">
        <v>26</v>
      </c>
      <c r="F14" s="10">
        <v>17.8</v>
      </c>
      <c r="G14" s="11">
        <v>200</v>
      </c>
      <c r="H14" s="11">
        <f t="shared" si="0"/>
        <v>3560</v>
      </c>
      <c r="I14" s="12">
        <v>60</v>
      </c>
      <c r="J14" s="11">
        <f t="shared" si="1"/>
        <v>2136</v>
      </c>
      <c r="K14" s="7"/>
    </row>
    <row r="15" spans="1:11" s="6" customFormat="1" ht="19.5" customHeight="1">
      <c r="A15" s="9">
        <v>11</v>
      </c>
      <c r="B15" s="9" t="s">
        <v>35</v>
      </c>
      <c r="C15" s="13"/>
      <c r="D15" s="9" t="s">
        <v>36</v>
      </c>
      <c r="E15" s="9" t="s">
        <v>37</v>
      </c>
      <c r="F15" s="10">
        <v>5</v>
      </c>
      <c r="G15" s="11">
        <v>500</v>
      </c>
      <c r="H15" s="11">
        <f t="shared" si="0"/>
        <v>2500</v>
      </c>
      <c r="I15" s="12">
        <v>70</v>
      </c>
      <c r="J15" s="11">
        <f t="shared" si="1"/>
        <v>1750</v>
      </c>
      <c r="K15" s="7"/>
    </row>
    <row r="16" spans="1:11" s="6" customFormat="1" ht="19.5" customHeight="1">
      <c r="A16" s="9">
        <v>12</v>
      </c>
      <c r="B16" s="9" t="s">
        <v>38</v>
      </c>
      <c r="C16" s="13"/>
      <c r="D16" s="9"/>
      <c r="E16" s="9" t="s">
        <v>39</v>
      </c>
      <c r="F16" s="10">
        <v>2</v>
      </c>
      <c r="G16" s="11">
        <v>150</v>
      </c>
      <c r="H16" s="11">
        <f t="shared" si="0"/>
        <v>300</v>
      </c>
      <c r="I16" s="12">
        <v>50</v>
      </c>
      <c r="J16" s="11">
        <f t="shared" si="1"/>
        <v>150</v>
      </c>
      <c r="K16" s="7"/>
    </row>
    <row r="17" spans="1:11" s="6" customFormat="1" ht="19.5" customHeight="1">
      <c r="A17" s="9">
        <v>13</v>
      </c>
      <c r="B17" s="9" t="s">
        <v>40</v>
      </c>
      <c r="C17" s="9"/>
      <c r="D17" s="9"/>
      <c r="E17" s="9" t="s">
        <v>41</v>
      </c>
      <c r="F17" s="11">
        <v>1</v>
      </c>
      <c r="G17" s="11">
        <v>3000</v>
      </c>
      <c r="H17" s="11">
        <f t="shared" si="0"/>
        <v>3000</v>
      </c>
      <c r="I17" s="12">
        <v>50</v>
      </c>
      <c r="J17" s="11">
        <f t="shared" si="1"/>
        <v>1500</v>
      </c>
      <c r="K17" s="14"/>
    </row>
    <row r="18" spans="1:11" s="6" customFormat="1" ht="19.5" customHeight="1">
      <c r="A18" s="9">
        <v>14</v>
      </c>
      <c r="B18" s="9" t="s">
        <v>42</v>
      </c>
      <c r="C18" s="9"/>
      <c r="D18" s="9"/>
      <c r="E18" s="9" t="s">
        <v>16</v>
      </c>
      <c r="F18" s="11">
        <v>39.05</v>
      </c>
      <c r="G18" s="11">
        <v>700</v>
      </c>
      <c r="H18" s="11">
        <f t="shared" si="0"/>
        <v>27334.999999999996</v>
      </c>
      <c r="I18" s="12">
        <v>35</v>
      </c>
      <c r="J18" s="11">
        <f t="shared" si="1"/>
        <v>9567.249999999998</v>
      </c>
      <c r="K18" s="14"/>
    </row>
    <row r="19" spans="1:11" s="6" customFormat="1" ht="19.5" customHeight="1">
      <c r="A19" s="9">
        <v>15</v>
      </c>
      <c r="B19" s="9" t="s">
        <v>43</v>
      </c>
      <c r="C19" s="9"/>
      <c r="D19" s="9"/>
      <c r="E19" s="9" t="s">
        <v>16</v>
      </c>
      <c r="F19" s="11">
        <v>63.36</v>
      </c>
      <c r="G19" s="11">
        <v>100</v>
      </c>
      <c r="H19" s="11">
        <f t="shared" si="0"/>
        <v>6336</v>
      </c>
      <c r="I19" s="12">
        <v>50</v>
      </c>
      <c r="J19" s="11">
        <f t="shared" si="1"/>
        <v>3168</v>
      </c>
      <c r="K19" s="14"/>
    </row>
    <row r="20" spans="1:11" s="6" customFormat="1" ht="19.5" customHeight="1">
      <c r="A20" s="9">
        <v>16</v>
      </c>
      <c r="B20" s="9" t="s">
        <v>44</v>
      </c>
      <c r="C20" s="9"/>
      <c r="D20" s="9" t="s">
        <v>45</v>
      </c>
      <c r="E20" s="9" t="s">
        <v>39</v>
      </c>
      <c r="F20" s="11">
        <v>1</v>
      </c>
      <c r="G20" s="11">
        <v>15000</v>
      </c>
      <c r="H20" s="11">
        <f t="shared" si="0"/>
        <v>15000</v>
      </c>
      <c r="I20" s="12">
        <v>20</v>
      </c>
      <c r="J20" s="11">
        <f t="shared" si="1"/>
        <v>3000</v>
      </c>
      <c r="K20" s="14"/>
    </row>
    <row r="21" spans="1:11" s="6" customFormat="1" ht="19.5" customHeight="1">
      <c r="A21" s="9">
        <v>17</v>
      </c>
      <c r="B21" s="9" t="s">
        <v>46</v>
      </c>
      <c r="C21" s="9"/>
      <c r="D21" s="9" t="s">
        <v>47</v>
      </c>
      <c r="E21" s="9" t="s">
        <v>39</v>
      </c>
      <c r="F21" s="11">
        <v>1</v>
      </c>
      <c r="G21" s="11">
        <v>10000</v>
      </c>
      <c r="H21" s="11">
        <f t="shared" si="0"/>
        <v>10000</v>
      </c>
      <c r="I21" s="12">
        <v>15</v>
      </c>
      <c r="J21" s="11">
        <f t="shared" si="1"/>
        <v>1500</v>
      </c>
      <c r="K21" s="14"/>
    </row>
    <row r="22" spans="1:11" s="6" customFormat="1" ht="19.5" customHeight="1">
      <c r="A22" s="9">
        <v>18</v>
      </c>
      <c r="B22" s="9" t="s">
        <v>48</v>
      </c>
      <c r="C22" s="9"/>
      <c r="D22" s="9" t="s">
        <v>49</v>
      </c>
      <c r="E22" s="9" t="s">
        <v>50</v>
      </c>
      <c r="F22" s="11">
        <v>1</v>
      </c>
      <c r="G22" s="11">
        <v>20000</v>
      </c>
      <c r="H22" s="11">
        <f t="shared" si="0"/>
        <v>20000</v>
      </c>
      <c r="I22" s="12"/>
      <c r="J22" s="11">
        <f>H22</f>
        <v>20000</v>
      </c>
      <c r="K22" s="14"/>
    </row>
    <row r="23" spans="1:11" s="6" customFormat="1" ht="19.5" customHeight="1">
      <c r="A23" s="8"/>
      <c r="B23" s="7" t="s">
        <v>51</v>
      </c>
      <c r="C23" s="7"/>
      <c r="D23" s="7"/>
      <c r="E23" s="7"/>
      <c r="F23" s="11"/>
      <c r="G23" s="11"/>
      <c r="H23" s="11">
        <f>SUM(H5:H22)</f>
        <v>242539.5</v>
      </c>
      <c r="I23" s="11"/>
      <c r="J23" s="11">
        <f>SUM(J5:J22)</f>
        <v>116743.2</v>
      </c>
      <c r="K23" s="8"/>
    </row>
    <row r="25" spans="1:7" ht="14.25">
      <c r="A25" t="s">
        <v>52</v>
      </c>
      <c r="G25" t="s">
        <v>53</v>
      </c>
    </row>
  </sheetData>
  <sheetProtection/>
  <mergeCells count="10">
    <mergeCell ref="A1:K1"/>
    <mergeCell ref="G3:J3"/>
    <mergeCell ref="A3:A4"/>
    <mergeCell ref="B3:B4"/>
    <mergeCell ref="C3:C4"/>
    <mergeCell ref="D3:D4"/>
    <mergeCell ref="E3:E4"/>
    <mergeCell ref="F3:F4"/>
    <mergeCell ref="K3:K4"/>
    <mergeCell ref="E2:G2"/>
  </mergeCells>
  <printOptions/>
  <pageMargins left="0.4" right="0.2" top="0.33" bottom="0.33" header="0.41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2020-04-03T07:53:51Z</cp:lastPrinted>
  <dcterms:created xsi:type="dcterms:W3CDTF">1996-12-17T01:32:42Z</dcterms:created>
  <dcterms:modified xsi:type="dcterms:W3CDTF">2020-04-03T07:54:10Z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