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845" windowHeight="4530" tabRatio="831" activeTab="1"/>
  </bookViews>
  <sheets>
    <sheet name="房屋建筑物表5-1-1 " sheetId="1" r:id="rId1"/>
    <sheet name="Sheet1" sheetId="2" r:id="rId2"/>
  </sheets>
  <definedNames>
    <definedName name="_xlnm.Print_Titles" localSheetId="0">'房屋建筑物表5-1-1 '!$1:$2</definedName>
  </definedNames>
  <calcPr fullCalcOnLoad="1"/>
</workbook>
</file>

<file path=xl/sharedStrings.xml><?xml version="1.0" encoding="utf-8"?>
<sst xmlns="http://schemas.openxmlformats.org/spreadsheetml/2006/main" count="220" uniqueCount="137">
  <si>
    <t>山东省莱芜市钢城区振兴园16号楼402室</t>
  </si>
  <si>
    <t>西丰县房木镇万福村山沟</t>
  </si>
  <si>
    <t>西丰县胜利街解放委滨河花园二期6幢6-3-2</t>
  </si>
  <si>
    <t>铁岭市房权证开发区字第211208-010885-1号</t>
  </si>
  <si>
    <t>房证姜占国、未过户</t>
  </si>
  <si>
    <t>住宅</t>
  </si>
  <si>
    <t>山东省莱芜市钢城区振兴园16号楼</t>
  </si>
  <si>
    <t>序号</t>
  </si>
  <si>
    <t>权证编号</t>
  </si>
  <si>
    <t>建筑物名称</t>
  </si>
  <si>
    <t>结构</t>
  </si>
  <si>
    <t>建筑面积(M2)</t>
  </si>
  <si>
    <t>评估值</t>
  </si>
  <si>
    <t>评估单价(元/M2)</t>
  </si>
  <si>
    <t>备注</t>
  </si>
  <si>
    <t>地址</t>
  </si>
  <si>
    <t>所有人</t>
  </si>
  <si>
    <t>1</t>
  </si>
  <si>
    <t>房权证西（3040）字第35738号</t>
  </si>
  <si>
    <t>水岸人家</t>
  </si>
  <si>
    <t>混合</t>
  </si>
  <si>
    <t>杜再生</t>
  </si>
  <si>
    <t>2</t>
  </si>
  <si>
    <t>房权证莱房字第0056330号</t>
  </si>
  <si>
    <t>房证辛春兰，未过户</t>
  </si>
  <si>
    <t>储藏室</t>
  </si>
  <si>
    <r>
      <t>合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计</t>
    </r>
  </si>
  <si>
    <t>铁岭市熊谷阳光花园19幢432室</t>
  </si>
  <si>
    <t>熊谷阳光花园19幢432室</t>
  </si>
  <si>
    <t>张志芬</t>
  </si>
  <si>
    <t>3</t>
  </si>
  <si>
    <t>开原市化工路13号甲楼123室</t>
  </si>
  <si>
    <t>张凤琴</t>
  </si>
  <si>
    <t>买卖协议、发票</t>
  </si>
  <si>
    <t>4</t>
  </si>
  <si>
    <t>5</t>
  </si>
  <si>
    <t>西丰县房木镇万福村山沟民房</t>
  </si>
  <si>
    <t>砖木</t>
  </si>
  <si>
    <t>有买卖协议，无房证</t>
  </si>
  <si>
    <t>西丰县房木镇万福村山沟仓库</t>
  </si>
  <si>
    <t>钢构</t>
  </si>
  <si>
    <t>西丰县房木镇万福村山沟车库</t>
  </si>
  <si>
    <t>西丰县房木镇万福村山沟猪舍</t>
  </si>
  <si>
    <t>14877</t>
  </si>
  <si>
    <t>好福旅馆</t>
  </si>
  <si>
    <t>西丰县向阳街公安委菜市小区15号1-2层</t>
  </si>
  <si>
    <t>麻伊娜</t>
  </si>
  <si>
    <t>已抵押</t>
  </si>
  <si>
    <t>16958</t>
  </si>
  <si>
    <t>西丰县向阳街公安委菜市小区16号1-2层</t>
  </si>
  <si>
    <t>麻慰</t>
  </si>
  <si>
    <t>18279</t>
  </si>
  <si>
    <t>博物馆</t>
  </si>
  <si>
    <t>西丰县胜利街站前委和平小区7号1-2层</t>
  </si>
  <si>
    <t>麻伊娜</t>
  </si>
  <si>
    <t>18278</t>
  </si>
  <si>
    <t>西丰县胜利街站前委和平小区6号1-2层</t>
  </si>
  <si>
    <t>29531</t>
  </si>
  <si>
    <t>解放二期7幢42号车库</t>
  </si>
  <si>
    <t>西丰县胜利街解放二期7幢42号</t>
  </si>
  <si>
    <t>向信用社借款</t>
  </si>
  <si>
    <t>30186</t>
  </si>
  <si>
    <t>华海云都门市房（童装）</t>
  </si>
  <si>
    <t>西丰县民主街民主委鹿城二期B幢12号1-2层</t>
  </si>
  <si>
    <t>已抵押，顶账</t>
  </si>
  <si>
    <t>30185</t>
  </si>
  <si>
    <t>华海云都门市房（首尔公主）</t>
  </si>
  <si>
    <t>西丰县民主街民主委鹿城二期B幢8号1-2层</t>
  </si>
  <si>
    <t>刘娜</t>
  </si>
  <si>
    <t>6</t>
  </si>
  <si>
    <t>19199</t>
  </si>
  <si>
    <t>北山广场好福文化园</t>
  </si>
  <si>
    <t>西丰县民主街民主委国税小区 号1-2层</t>
  </si>
  <si>
    <t>陈好</t>
  </si>
  <si>
    <t>19200</t>
  </si>
  <si>
    <t>西丰县民主街民主委国税小区幢4号1-2层</t>
  </si>
  <si>
    <t>陈好</t>
  </si>
  <si>
    <t>7</t>
  </si>
  <si>
    <t>29624</t>
  </si>
  <si>
    <t>解放二期三层别墅</t>
  </si>
  <si>
    <t>西丰县胜利街解放二期11幢1-2-1号</t>
  </si>
  <si>
    <t>麻熙凯</t>
  </si>
  <si>
    <t>29621</t>
  </si>
  <si>
    <t>西丰县胜利街解放二期11幢1-3-1号</t>
  </si>
  <si>
    <t>29622</t>
  </si>
  <si>
    <t>西丰县胜利街解放二期11幢1-1-1号</t>
  </si>
  <si>
    <t>8</t>
  </si>
  <si>
    <t>29623</t>
  </si>
  <si>
    <t>解放二期11幢1号车库</t>
  </si>
  <si>
    <t>西丰县胜利街解放二期11幢1号车库</t>
  </si>
  <si>
    <t>9</t>
  </si>
  <si>
    <t>27100</t>
  </si>
  <si>
    <t>向阳小区8幢5号车库</t>
  </si>
  <si>
    <t>西丰县向阳街前进委向阳小区8幢5号</t>
  </si>
  <si>
    <t>麻慰</t>
  </si>
  <si>
    <t>10</t>
  </si>
  <si>
    <t>12682</t>
  </si>
  <si>
    <t>食品厂家属楼143室</t>
  </si>
  <si>
    <t>西丰县胜利街胜利委红旗路1幢1-4-3</t>
  </si>
  <si>
    <t>程显金</t>
  </si>
  <si>
    <t>11</t>
  </si>
  <si>
    <t>12812</t>
  </si>
  <si>
    <t>食品厂家属楼133室</t>
  </si>
  <si>
    <t>西丰县胜利街胜利委10组红旗路1号1-3-3</t>
  </si>
  <si>
    <t>程显国</t>
  </si>
  <si>
    <t>12</t>
  </si>
  <si>
    <t>10278</t>
  </si>
  <si>
    <t>食品厂家属楼123室</t>
  </si>
  <si>
    <t>西丰县胜利街胜利委10组红旗路1号1-2-3</t>
  </si>
  <si>
    <t>韩世英</t>
  </si>
  <si>
    <t>13</t>
  </si>
  <si>
    <t>房权证西（3042）字第35749号</t>
  </si>
  <si>
    <t>西丰县胜利街解放委滨河花园二期6幢6-4-2</t>
  </si>
  <si>
    <t>程琳琳</t>
  </si>
  <si>
    <t>14</t>
  </si>
  <si>
    <t>房权证西字第15250号</t>
  </si>
  <si>
    <t>好福旅馆楼上401室</t>
  </si>
  <si>
    <t>向阳街公安委5单元401室</t>
  </si>
  <si>
    <t>麻熙恩</t>
  </si>
  <si>
    <t>房证张永凯、未过户</t>
  </si>
  <si>
    <t>15</t>
  </si>
  <si>
    <t>铁岭市浅水湾锦龙居8号楼2单元303室</t>
  </si>
  <si>
    <t>钢混</t>
  </si>
  <si>
    <t>铁岭市浅水湾锦龙居8号楼2单元303室</t>
  </si>
  <si>
    <t>孙玉侠</t>
  </si>
  <si>
    <t>购房发票、没办房证</t>
  </si>
  <si>
    <t>16</t>
  </si>
  <si>
    <t>铁岭市浅水湾锦龙居8号楼2单元304室</t>
  </si>
  <si>
    <t>铁岭市浅水湾锦龙居8号楼2单元304室</t>
  </si>
  <si>
    <t>17</t>
  </si>
  <si>
    <t>铁岭市房权证新城区字第LTA181495-S1-G1</t>
  </si>
  <si>
    <t>铁岭市浅水湾锦龙居8号楼2单元203室</t>
  </si>
  <si>
    <t>张春华</t>
  </si>
  <si>
    <t>18</t>
  </si>
  <si>
    <t>铁岭市房权证新城区字第LTA181496-S1-G1</t>
  </si>
  <si>
    <t>铁岭市浅水湾锦龙居8号楼2单元204室</t>
  </si>
  <si>
    <t>铁岭市浅水湾锦龙居8号楼2单元204室</t>
  </si>
</sst>
</file>

<file path=xl/styles.xml><?xml version="1.0" encoding="utf-8"?>
<styleSheet xmlns="http://schemas.openxmlformats.org/spreadsheetml/2006/main">
  <numFmts count="6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.0000_ "/>
    <numFmt numFmtId="186" formatCode="#,##0.00;[Red]#,##0.00"/>
    <numFmt numFmtId="187" formatCode="#,##0.000_ "/>
    <numFmt numFmtId="188" formatCode="#,##0.000_);[Red]\(#,##0.000\)"/>
    <numFmt numFmtId="189" formatCode="#,##0.000000_);[Red]\(#,##0.000000\)"/>
    <numFmt numFmtId="190" formatCode="#,##0.00_);[Red]\(#,##0.00\)"/>
    <numFmt numFmtId="191" formatCode="#,##0_ "/>
    <numFmt numFmtId="192" formatCode="0.00_ "/>
    <numFmt numFmtId="193" formatCode="0.0000_ "/>
    <numFmt numFmtId="194" formatCode="0.000_ "/>
    <numFmt numFmtId="195" formatCode="0.00000_ "/>
    <numFmt numFmtId="196" formatCode="0.000_);[Red]\(0.000\)"/>
    <numFmt numFmtId="197" formatCode="#,##0_);[Red]\(#,##0\)"/>
    <numFmt numFmtId="198" formatCode="0.00_);[Red]\(0.00\)"/>
    <numFmt numFmtId="199" formatCode="0_ "/>
    <numFmt numFmtId="200" formatCode="#,##0.000000_ "/>
    <numFmt numFmtId="201" formatCode="0.000000_ "/>
    <numFmt numFmtId="202" formatCode="#,##0.0_ "/>
    <numFmt numFmtId="203" formatCode="0.0000_);[Red]\(0.0000\)"/>
    <numFmt numFmtId="204" formatCode="0.0_);[Red]\(0.0\)"/>
    <numFmt numFmtId="205" formatCode="0_);[Red]\(0\)"/>
    <numFmt numFmtId="206" formatCode="&quot;是&quot;;&quot;是&quot;;&quot;否&quot;"/>
    <numFmt numFmtId="207" formatCode="&quot;真&quot;;&quot;真&quot;;&quot;假&quot;"/>
    <numFmt numFmtId="208" formatCode="&quot;开&quot;;&quot;开&quot;;&quot;关&quot;"/>
    <numFmt numFmtId="209" formatCode="#,##0.00_);\(#,##0.00\)"/>
    <numFmt numFmtId="210" formatCode="0_);\(0\)"/>
    <numFmt numFmtId="211" formatCode="[$-804]yyyy&quot;年&quot;m&quot;月&quot;d&quot;日&quot;\ dddd"/>
    <numFmt numFmtId="212" formatCode="yyyy&quot;年&quot;m&quot;月&quot;d&quot;日&quot;;@"/>
    <numFmt numFmtId="213" formatCode="mmm/yyyy"/>
    <numFmt numFmtId="214" formatCode="yyyy&quot;年&quot;m&quot;月&quot;;@"/>
    <numFmt numFmtId="215" formatCode="[$-F800]dddd\,\ mmmm\ dd\,\ yyyy"/>
    <numFmt numFmtId="216" formatCode="#,##0.0_);[Red]\(#,##0.0\)"/>
    <numFmt numFmtId="217" formatCode="_ * #,##0.000_ ;_ * \-#,##0.000_ ;_ * &quot;-&quot;??_ ;_ @_ "/>
    <numFmt numFmtId="218" formatCode="_ * #,##0.0_ ;_ * \-#,##0.0_ ;_ * &quot;-&quot;??_ ;_ @_ "/>
    <numFmt numFmtId="219" formatCode="_ * #,##0_ ;_ * \-#,##0_ ;_ * &quot;-&quot;??_ ;_ @_ "/>
    <numFmt numFmtId="220" formatCode="_ * #,##0.0000_ ;_ * \-#,##0.0000_ ;_ * &quot;-&quot;??_ ;_ @_ "/>
    <numFmt numFmtId="221" formatCode="&quot;￥&quot;#,##0.00_);[Red]\(&quot;￥&quot;#,##0.00\)"/>
    <numFmt numFmtId="222" formatCode="0.0_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84" fontId="2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92" fontId="2" fillId="0" borderId="0" xfId="0" applyNumberFormat="1" applyFont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horizontal="right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84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84" fontId="2" fillId="0" borderId="0" xfId="0" applyNumberFormat="1" applyFont="1" applyFill="1" applyBorder="1" applyAlignment="1" applyProtection="1">
      <alignment vertical="center" shrinkToFit="1"/>
      <protection/>
    </xf>
    <xf numFmtId="190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192" fontId="2" fillId="0" borderId="0" xfId="0" applyNumberFormat="1" applyFont="1" applyFill="1" applyBorder="1" applyAlignment="1" applyProtection="1">
      <alignment vertical="center" shrinkToFit="1"/>
      <protection locked="0"/>
    </xf>
    <xf numFmtId="184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Alignment="1" applyProtection="1">
      <alignment horizontal="right" vertical="center" shrinkToFit="1"/>
      <protection locked="0"/>
    </xf>
    <xf numFmtId="49" fontId="2" fillId="0" borderId="0" xfId="0" applyNumberFormat="1" applyFont="1" applyFill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Alignment="1" applyProtection="1">
      <alignment vertical="center" shrinkToFit="1"/>
      <protection locked="0"/>
    </xf>
    <xf numFmtId="192" fontId="2" fillId="0" borderId="0" xfId="0" applyNumberFormat="1" applyFont="1" applyFill="1" applyAlignment="1" applyProtection="1">
      <alignment vertical="center" shrinkToFit="1"/>
      <protection locked="0"/>
    </xf>
    <xf numFmtId="184" fontId="2" fillId="0" borderId="0" xfId="0" applyNumberFormat="1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190" fontId="2" fillId="0" borderId="0" xfId="0" applyNumberFormat="1" applyFont="1" applyFill="1" applyBorder="1" applyAlignment="1" applyProtection="1">
      <alignment vertical="center" wrapText="1" shrinkToFit="1"/>
      <protection locked="0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Alignment="1" applyProtection="1">
      <alignment horizontal="left" vertical="center" shrinkToFi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84" fontId="2" fillId="0" borderId="0" xfId="0" applyNumberFormat="1" applyFont="1" applyFill="1" applyAlignment="1" applyProtection="1">
      <alignment horizontal="center" vertical="center" shrinkToFit="1"/>
      <protection locked="0"/>
    </xf>
    <xf numFmtId="184" fontId="2" fillId="0" borderId="0" xfId="0" applyNumberFormat="1" applyFont="1" applyFill="1" applyAlignment="1" applyProtection="1">
      <alignment vertical="center" shrinkToFit="1"/>
      <protection/>
    </xf>
    <xf numFmtId="190" fontId="2" fillId="0" borderId="0" xfId="0" applyNumberFormat="1" applyFont="1" applyFill="1" applyAlignment="1" applyProtection="1">
      <alignment vertical="center" shrinkToFit="1"/>
      <protection locked="0"/>
    </xf>
    <xf numFmtId="49" fontId="2" fillId="0" borderId="0" xfId="0" applyNumberFormat="1" applyFont="1" applyFill="1" applyAlignment="1" applyProtection="1">
      <alignment horizontal="left" vertical="center" wrapText="1" shrinkToFit="1"/>
      <protection locked="0"/>
    </xf>
    <xf numFmtId="49" fontId="1" fillId="0" borderId="0" xfId="0" applyNumberFormat="1" applyFont="1" applyFill="1" applyAlignment="1" applyProtection="1">
      <alignment horizontal="left" vertical="center" wrapText="1" shrinkToFit="1"/>
      <protection locked="0"/>
    </xf>
    <xf numFmtId="184" fontId="2" fillId="0" borderId="0" xfId="0" applyNumberFormat="1" applyFont="1" applyFill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left" vertical="center" shrinkToFit="1"/>
      <protection locked="0"/>
    </xf>
    <xf numFmtId="184" fontId="2" fillId="0" borderId="0" xfId="0" applyNumberFormat="1" applyFont="1" applyAlignment="1" applyProtection="1">
      <alignment horizontal="center" vertical="center" shrinkToFit="1"/>
      <protection locked="0"/>
    </xf>
    <xf numFmtId="184" fontId="2" fillId="0" borderId="0" xfId="0" applyNumberFormat="1" applyFont="1" applyAlignment="1" applyProtection="1">
      <alignment vertical="center" shrinkToFit="1"/>
      <protection/>
    </xf>
    <xf numFmtId="190" fontId="2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49" fontId="2" fillId="0" borderId="0" xfId="0" applyNumberFormat="1" applyFont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192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84" fontId="2" fillId="0" borderId="0" xfId="0" applyNumberFormat="1" applyFont="1" applyFill="1" applyBorder="1" applyAlignment="1" applyProtection="1">
      <alignment horizontal="center" vertical="center" shrinkToFit="1"/>
      <protection/>
    </xf>
    <xf numFmtId="19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left" vertical="center" shrinkToFi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showZeros="0" zoomScalePageLayoutView="0" workbookViewId="0" topLeftCell="A1">
      <selection activeCell="K15" sqref="K15"/>
    </sheetView>
  </sheetViews>
  <sheetFormatPr defaultColWidth="9.00390625" defaultRowHeight="15.75" customHeight="1"/>
  <cols>
    <col min="1" max="1" width="4.00390625" style="6" customWidth="1"/>
    <col min="2" max="2" width="23.25390625" style="7" customWidth="1"/>
    <col min="3" max="3" width="23.50390625" style="7" customWidth="1"/>
    <col min="4" max="4" width="5.75390625" style="5" customWidth="1"/>
    <col min="5" max="5" width="7.875" style="4" customWidth="1"/>
    <col min="6" max="6" width="11.50390625" style="2" customWidth="1"/>
    <col min="7" max="7" width="9.125" style="4" customWidth="1"/>
    <col min="8" max="8" width="20.375" style="4" customWidth="1"/>
    <col min="9" max="9" width="7.75390625" style="8" customWidth="1"/>
    <col min="10" max="10" width="14.875" style="3" customWidth="1"/>
    <col min="11" max="16384" width="9.00390625" style="3" customWidth="1"/>
  </cols>
  <sheetData>
    <row r="1" spans="1:10" s="1" customFormat="1" ht="15.75" customHeight="1">
      <c r="A1" s="45" t="s">
        <v>7</v>
      </c>
      <c r="B1" s="45" t="s">
        <v>8</v>
      </c>
      <c r="C1" s="45" t="s">
        <v>9</v>
      </c>
      <c r="D1" s="45" t="s">
        <v>10</v>
      </c>
      <c r="E1" s="45" t="s">
        <v>11</v>
      </c>
      <c r="F1" s="44" t="s">
        <v>12</v>
      </c>
      <c r="G1" s="45" t="s">
        <v>13</v>
      </c>
      <c r="H1" s="45" t="s">
        <v>14</v>
      </c>
      <c r="I1" s="45"/>
      <c r="J1" s="45"/>
    </row>
    <row r="2" spans="1:9" s="1" customFormat="1" ht="15.75" customHeight="1">
      <c r="A2" s="45"/>
      <c r="B2" s="45"/>
      <c r="C2" s="45"/>
      <c r="D2" s="45"/>
      <c r="E2" s="45"/>
      <c r="F2" s="44"/>
      <c r="G2" s="45"/>
      <c r="H2" s="1" t="s">
        <v>15</v>
      </c>
      <c r="I2" s="1" t="s">
        <v>16</v>
      </c>
    </row>
    <row r="3" spans="1:9" s="16" customFormat="1" ht="26.25" customHeight="1">
      <c r="A3" s="9" t="s">
        <v>17</v>
      </c>
      <c r="B3" s="10" t="s">
        <v>18</v>
      </c>
      <c r="C3" s="11" t="s">
        <v>19</v>
      </c>
      <c r="D3" s="11" t="s">
        <v>20</v>
      </c>
      <c r="E3" s="12">
        <v>76.17</v>
      </c>
      <c r="F3" s="13">
        <f>E3*G3</f>
        <v>418935</v>
      </c>
      <c r="G3" s="14">
        <v>5500</v>
      </c>
      <c r="H3" s="26" t="s">
        <v>2</v>
      </c>
      <c r="I3" s="15" t="s">
        <v>21</v>
      </c>
    </row>
    <row r="4" spans="1:10" s="16" customFormat="1" ht="28.5" customHeight="1">
      <c r="A4" s="9" t="s">
        <v>22</v>
      </c>
      <c r="B4" s="26" t="s">
        <v>3</v>
      </c>
      <c r="C4" s="11" t="s">
        <v>27</v>
      </c>
      <c r="D4" s="11" t="s">
        <v>20</v>
      </c>
      <c r="E4" s="12">
        <v>40.18</v>
      </c>
      <c r="F4" s="13">
        <f>E4*G4</f>
        <v>180810</v>
      </c>
      <c r="G4" s="14">
        <v>4500</v>
      </c>
      <c r="H4" s="17" t="s">
        <v>28</v>
      </c>
      <c r="I4" s="15" t="s">
        <v>29</v>
      </c>
      <c r="J4" s="16" t="s">
        <v>4</v>
      </c>
    </row>
    <row r="5" spans="1:10" s="16" customFormat="1" ht="23.25" customHeight="1">
      <c r="A5" s="9" t="s">
        <v>30</v>
      </c>
      <c r="B5" s="10"/>
      <c r="C5" s="11" t="s">
        <v>31</v>
      </c>
      <c r="D5" s="11" t="s">
        <v>20</v>
      </c>
      <c r="E5" s="12">
        <v>47.47</v>
      </c>
      <c r="F5" s="13">
        <f>E5*G5</f>
        <v>180386</v>
      </c>
      <c r="G5" s="14">
        <v>3800</v>
      </c>
      <c r="H5" s="17" t="s">
        <v>31</v>
      </c>
      <c r="I5" s="15" t="s">
        <v>32</v>
      </c>
      <c r="J5" s="16" t="s">
        <v>33</v>
      </c>
    </row>
    <row r="6" spans="1:10" s="16" customFormat="1" ht="28.5" customHeight="1">
      <c r="A6" s="49" t="s">
        <v>34</v>
      </c>
      <c r="B6" s="48" t="s">
        <v>23</v>
      </c>
      <c r="C6" s="11" t="s">
        <v>5</v>
      </c>
      <c r="D6" s="11" t="s">
        <v>20</v>
      </c>
      <c r="E6" s="12">
        <v>62.89</v>
      </c>
      <c r="F6" s="46">
        <f>G6*(E6+E7)</f>
        <v>251510</v>
      </c>
      <c r="G6" s="47">
        <v>3500</v>
      </c>
      <c r="H6" s="26" t="s">
        <v>0</v>
      </c>
      <c r="I6" s="15"/>
      <c r="J6" s="43" t="s">
        <v>24</v>
      </c>
    </row>
    <row r="7" spans="1:10" s="16" customFormat="1" ht="28.5" customHeight="1">
      <c r="A7" s="49"/>
      <c r="B7" s="48"/>
      <c r="C7" s="11" t="s">
        <v>25</v>
      </c>
      <c r="D7" s="11" t="s">
        <v>20</v>
      </c>
      <c r="E7" s="12">
        <v>8.97</v>
      </c>
      <c r="F7" s="46"/>
      <c r="G7" s="47"/>
      <c r="H7" s="26" t="s">
        <v>6</v>
      </c>
      <c r="I7" s="15"/>
      <c r="J7" s="43"/>
    </row>
    <row r="8" spans="1:10" s="16" customFormat="1" ht="19.5" customHeight="1">
      <c r="A8" s="49" t="s">
        <v>35</v>
      </c>
      <c r="B8" s="10"/>
      <c r="C8" s="11" t="s">
        <v>36</v>
      </c>
      <c r="D8" s="11" t="s">
        <v>37</v>
      </c>
      <c r="E8" s="12">
        <v>81.87</v>
      </c>
      <c r="F8" s="13">
        <f>E8*G8</f>
        <v>98244</v>
      </c>
      <c r="G8" s="14">
        <v>1200</v>
      </c>
      <c r="H8" s="17" t="s">
        <v>1</v>
      </c>
      <c r="I8" s="15"/>
      <c r="J8" s="16" t="s">
        <v>38</v>
      </c>
    </row>
    <row r="9" spans="1:10" s="16" customFormat="1" ht="19.5" customHeight="1">
      <c r="A9" s="49"/>
      <c r="B9" s="10"/>
      <c r="C9" s="11" t="s">
        <v>36</v>
      </c>
      <c r="D9" s="11" t="s">
        <v>37</v>
      </c>
      <c r="E9" s="12">
        <v>76.84</v>
      </c>
      <c r="F9" s="13">
        <f>E9*G9</f>
        <v>76840</v>
      </c>
      <c r="G9" s="14">
        <v>1000</v>
      </c>
      <c r="H9" s="17" t="s">
        <v>1</v>
      </c>
      <c r="I9" s="15"/>
      <c r="J9" s="16" t="s">
        <v>38</v>
      </c>
    </row>
    <row r="10" spans="1:10" s="16" customFormat="1" ht="19.5" customHeight="1">
      <c r="A10" s="49"/>
      <c r="B10" s="10"/>
      <c r="C10" s="11" t="s">
        <v>39</v>
      </c>
      <c r="D10" s="11" t="s">
        <v>40</v>
      </c>
      <c r="E10" s="12">
        <v>288</v>
      </c>
      <c r="F10" s="13">
        <f>E10*G10</f>
        <v>201600</v>
      </c>
      <c r="G10" s="14">
        <v>700</v>
      </c>
      <c r="H10" s="17" t="s">
        <v>1</v>
      </c>
      <c r="I10" s="15"/>
      <c r="J10" s="16" t="s">
        <v>38</v>
      </c>
    </row>
    <row r="11" spans="1:10" s="16" customFormat="1" ht="19.5" customHeight="1">
      <c r="A11" s="49"/>
      <c r="B11" s="10"/>
      <c r="C11" s="11" t="s">
        <v>41</v>
      </c>
      <c r="D11" s="11" t="s">
        <v>40</v>
      </c>
      <c r="E11" s="12">
        <v>237.8</v>
      </c>
      <c r="F11" s="13">
        <f>E11*G11</f>
        <v>190240</v>
      </c>
      <c r="G11" s="14">
        <v>800</v>
      </c>
      <c r="H11" s="17" t="s">
        <v>1</v>
      </c>
      <c r="I11" s="15"/>
      <c r="J11" s="16" t="s">
        <v>38</v>
      </c>
    </row>
    <row r="12" spans="1:10" s="16" customFormat="1" ht="19.5" customHeight="1">
      <c r="A12" s="49"/>
      <c r="B12" s="10"/>
      <c r="C12" s="11" t="s">
        <v>42</v>
      </c>
      <c r="D12" s="11" t="s">
        <v>40</v>
      </c>
      <c r="E12" s="12">
        <v>88.65</v>
      </c>
      <c r="F12" s="13">
        <f>E12*G12</f>
        <v>62055.00000000001</v>
      </c>
      <c r="G12" s="14">
        <v>700</v>
      </c>
      <c r="H12" s="17" t="s">
        <v>1</v>
      </c>
      <c r="I12" s="15"/>
      <c r="J12" s="16" t="s">
        <v>38</v>
      </c>
    </row>
    <row r="13" spans="1:9" s="16" customFormat="1" ht="19.5" customHeight="1">
      <c r="A13" s="9"/>
      <c r="B13" s="10"/>
      <c r="C13" s="11"/>
      <c r="D13" s="11"/>
      <c r="E13" s="12"/>
      <c r="F13" s="13">
        <v>0</v>
      </c>
      <c r="G13" s="14"/>
      <c r="H13" s="17"/>
      <c r="I13" s="15"/>
    </row>
    <row r="14" spans="1:9" s="16" customFormat="1" ht="19.5" customHeight="1">
      <c r="A14" s="9"/>
      <c r="B14" s="10"/>
      <c r="C14" s="11"/>
      <c r="D14" s="11"/>
      <c r="E14" s="12"/>
      <c r="F14" s="13"/>
      <c r="G14" s="14"/>
      <c r="H14" s="17"/>
      <c r="I14" s="15"/>
    </row>
    <row r="15" spans="1:9" s="16" customFormat="1" ht="19.5" customHeight="1">
      <c r="A15" s="9"/>
      <c r="B15" s="10"/>
      <c r="C15" s="11"/>
      <c r="D15" s="11"/>
      <c r="E15" s="12"/>
      <c r="F15" s="13"/>
      <c r="G15" s="14"/>
      <c r="H15" s="17"/>
      <c r="I15" s="15"/>
    </row>
    <row r="16" spans="1:9" s="16" customFormat="1" ht="19.5" customHeight="1">
      <c r="A16" s="9"/>
      <c r="B16" s="10"/>
      <c r="C16" s="11"/>
      <c r="D16" s="11"/>
      <c r="E16" s="12"/>
      <c r="F16" s="13"/>
      <c r="G16" s="14"/>
      <c r="H16" s="17"/>
      <c r="I16" s="15"/>
    </row>
    <row r="17" spans="1:9" s="16" customFormat="1" ht="19.5" customHeight="1">
      <c r="A17" s="9"/>
      <c r="B17" s="10"/>
      <c r="C17" s="11"/>
      <c r="D17" s="11"/>
      <c r="E17" s="12"/>
      <c r="F17" s="13"/>
      <c r="G17" s="14"/>
      <c r="H17" s="17"/>
      <c r="I17" s="15"/>
    </row>
    <row r="18" spans="1:9" s="16" customFormat="1" ht="19.5" customHeight="1">
      <c r="A18" s="48" t="s">
        <v>26</v>
      </c>
      <c r="B18" s="48"/>
      <c r="C18" s="48"/>
      <c r="D18" s="48"/>
      <c r="E18" s="12">
        <f>SUM(E3:E17)</f>
        <v>1008.84</v>
      </c>
      <c r="F18" s="13">
        <f>SUM(F3:F17)</f>
        <v>1660620</v>
      </c>
      <c r="G18" s="18"/>
      <c r="H18" s="18"/>
      <c r="I18" s="15"/>
    </row>
    <row r="19" spans="1:9" s="25" customFormat="1" ht="19.5" customHeight="1">
      <c r="A19" s="19"/>
      <c r="B19" s="20"/>
      <c r="C19" s="20"/>
      <c r="D19" s="21"/>
      <c r="E19" s="22"/>
      <c r="F19" s="23"/>
      <c r="G19" s="22"/>
      <c r="H19" s="22"/>
      <c r="I19" s="24"/>
    </row>
  </sheetData>
  <sheetProtection/>
  <mergeCells count="15">
    <mergeCell ref="A1:A2"/>
    <mergeCell ref="D1:D2"/>
    <mergeCell ref="E1:E2"/>
    <mergeCell ref="B1:B2"/>
    <mergeCell ref="C1:C2"/>
    <mergeCell ref="A18:D18"/>
    <mergeCell ref="A8:A12"/>
    <mergeCell ref="B6:B7"/>
    <mergeCell ref="A6:A7"/>
    <mergeCell ref="J6:J7"/>
    <mergeCell ref="F1:F2"/>
    <mergeCell ref="H1:J1"/>
    <mergeCell ref="G1:G2"/>
    <mergeCell ref="F6:F7"/>
    <mergeCell ref="G6:G7"/>
  </mergeCells>
  <printOptions gridLines="1"/>
  <pageMargins left="0.51" right="0.25" top="1.75" bottom="0.73" header="0.95" footer="0.17"/>
  <pageSetup blackAndWhite="1" horizontalDpi="180" verticalDpi="180" orientation="landscape" paperSize="9" r:id="rId1"/>
  <headerFooter alignWithMargins="0">
    <oddHeader>&amp;L&amp;11
产权持有者：程红等人&amp;C&amp;"黑体,加粗"&amp;18房屋建筑物评估明细表&amp;"Times New Roman,常规"&amp;12
&amp;"宋体,常规"&amp;10评估基准日: 2018年6月15日&amp;R&amp;11
表5-1-1
共&amp;N页第&amp;P页
金额单位:人民币元</oddHeader>
    <oddFooter>&amp;L&amp;11
&amp;C&amp;11
评估人员:
.&amp;R&amp;11
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tabSelected="1" zoomScalePageLayoutView="0" workbookViewId="0" topLeftCell="A1">
      <selection activeCell="A1" sqref="A1:IV16384"/>
    </sheetView>
  </sheetViews>
  <sheetFormatPr defaultColWidth="9.00390625" defaultRowHeight="15.75" customHeight="1"/>
  <cols>
    <col min="1" max="1" width="4.00390625" style="6" customWidth="1"/>
    <col min="2" max="2" width="17.25390625" style="7" customWidth="1"/>
    <col min="3" max="3" width="23.375" style="7" customWidth="1"/>
    <col min="4" max="4" width="5.75390625" style="5" customWidth="1"/>
    <col min="5" max="5" width="7.875" style="4" customWidth="1"/>
    <col min="6" max="6" width="11.50390625" style="2" customWidth="1"/>
    <col min="7" max="7" width="9.125" style="4" customWidth="1"/>
    <col min="8" max="8" width="29.625" style="4" customWidth="1"/>
    <col min="9" max="9" width="7.00390625" style="8" customWidth="1"/>
    <col min="10" max="10" width="15.00390625" style="3" customWidth="1"/>
    <col min="11" max="16384" width="9.00390625" style="3" customWidth="1"/>
  </cols>
  <sheetData>
    <row r="1" spans="1:10" s="1" customFormat="1" ht="19.5" customHeight="1">
      <c r="A1" s="45" t="s">
        <v>7</v>
      </c>
      <c r="B1" s="45" t="s">
        <v>8</v>
      </c>
      <c r="C1" s="45" t="s">
        <v>9</v>
      </c>
      <c r="D1" s="45" t="s">
        <v>10</v>
      </c>
      <c r="E1" s="45" t="s">
        <v>11</v>
      </c>
      <c r="F1" s="44" t="s">
        <v>12</v>
      </c>
      <c r="G1" s="45" t="s">
        <v>13</v>
      </c>
      <c r="H1" s="45" t="s">
        <v>14</v>
      </c>
      <c r="I1" s="45"/>
      <c r="J1" s="45"/>
    </row>
    <row r="2" spans="1:9" s="1" customFormat="1" ht="19.5" customHeight="1">
      <c r="A2" s="45"/>
      <c r="B2" s="45"/>
      <c r="C2" s="45"/>
      <c r="D2" s="45"/>
      <c r="E2" s="45"/>
      <c r="F2" s="44"/>
      <c r="G2" s="45"/>
      <c r="H2" s="1" t="s">
        <v>15</v>
      </c>
      <c r="I2" s="1" t="s">
        <v>16</v>
      </c>
    </row>
    <row r="3" spans="1:10" s="25" customFormat="1" ht="19.5" customHeight="1">
      <c r="A3" s="50" t="s">
        <v>17</v>
      </c>
      <c r="B3" s="28" t="s">
        <v>43</v>
      </c>
      <c r="C3" s="29" t="s">
        <v>44</v>
      </c>
      <c r="D3" s="29" t="s">
        <v>20</v>
      </c>
      <c r="E3" s="30">
        <v>116.02</v>
      </c>
      <c r="F3" s="31">
        <f aca="true" t="shared" si="0" ref="F3:F25">E3*G3</f>
        <v>928160</v>
      </c>
      <c r="G3" s="32">
        <v>8000</v>
      </c>
      <c r="H3" s="33" t="s">
        <v>45</v>
      </c>
      <c r="I3" s="24" t="s">
        <v>46</v>
      </c>
      <c r="J3" s="51" t="s">
        <v>47</v>
      </c>
    </row>
    <row r="4" spans="1:10" s="25" customFormat="1" ht="19.5" customHeight="1">
      <c r="A4" s="50"/>
      <c r="B4" s="28" t="s">
        <v>48</v>
      </c>
      <c r="C4" s="29" t="s">
        <v>44</v>
      </c>
      <c r="D4" s="29" t="s">
        <v>20</v>
      </c>
      <c r="E4" s="30">
        <v>249.3</v>
      </c>
      <c r="F4" s="31">
        <f t="shared" si="0"/>
        <v>1994400</v>
      </c>
      <c r="G4" s="32">
        <v>8000</v>
      </c>
      <c r="H4" s="33" t="s">
        <v>49</v>
      </c>
      <c r="I4" s="24" t="s">
        <v>50</v>
      </c>
      <c r="J4" s="51"/>
    </row>
    <row r="5" spans="1:10" s="25" customFormat="1" ht="19.5" customHeight="1">
      <c r="A5" s="50" t="s">
        <v>22</v>
      </c>
      <c r="B5" s="28" t="s">
        <v>51</v>
      </c>
      <c r="C5" s="29" t="s">
        <v>52</v>
      </c>
      <c r="D5" s="29" t="s">
        <v>20</v>
      </c>
      <c r="E5" s="30">
        <v>398.02</v>
      </c>
      <c r="F5" s="31">
        <f t="shared" si="0"/>
        <v>3781190</v>
      </c>
      <c r="G5" s="32">
        <v>9500</v>
      </c>
      <c r="H5" s="32" t="s">
        <v>53</v>
      </c>
      <c r="I5" s="24" t="s">
        <v>54</v>
      </c>
      <c r="J5" s="51" t="s">
        <v>47</v>
      </c>
    </row>
    <row r="6" spans="1:10" s="25" customFormat="1" ht="19.5" customHeight="1">
      <c r="A6" s="50"/>
      <c r="B6" s="28" t="s">
        <v>55</v>
      </c>
      <c r="C6" s="29" t="s">
        <v>52</v>
      </c>
      <c r="D6" s="29" t="s">
        <v>20</v>
      </c>
      <c r="E6" s="30">
        <v>362.09</v>
      </c>
      <c r="F6" s="31">
        <f t="shared" si="0"/>
        <v>3439854.9999999995</v>
      </c>
      <c r="G6" s="32">
        <v>9500</v>
      </c>
      <c r="H6" s="32" t="s">
        <v>56</v>
      </c>
      <c r="I6" s="24" t="s">
        <v>50</v>
      </c>
      <c r="J6" s="51"/>
    </row>
    <row r="7" spans="1:10" s="25" customFormat="1" ht="19.5" customHeight="1">
      <c r="A7" s="27" t="s">
        <v>30</v>
      </c>
      <c r="B7" s="28" t="s">
        <v>57</v>
      </c>
      <c r="C7" s="29" t="s">
        <v>58</v>
      </c>
      <c r="D7" s="29" t="s">
        <v>20</v>
      </c>
      <c r="E7" s="30">
        <v>21.21</v>
      </c>
      <c r="F7" s="31">
        <f t="shared" si="0"/>
        <v>148470</v>
      </c>
      <c r="G7" s="32">
        <v>7000</v>
      </c>
      <c r="H7" s="32" t="s">
        <v>59</v>
      </c>
      <c r="I7" s="24" t="s">
        <v>54</v>
      </c>
      <c r="J7" s="25" t="s">
        <v>60</v>
      </c>
    </row>
    <row r="8" spans="1:10" s="25" customFormat="1" ht="19.5" customHeight="1">
      <c r="A8" s="27" t="s">
        <v>34</v>
      </c>
      <c r="B8" s="28" t="s">
        <v>61</v>
      </c>
      <c r="C8" s="29" t="s">
        <v>62</v>
      </c>
      <c r="D8" s="29" t="s">
        <v>20</v>
      </c>
      <c r="E8" s="30">
        <v>120.9</v>
      </c>
      <c r="F8" s="31">
        <f t="shared" si="0"/>
        <v>967200</v>
      </c>
      <c r="G8" s="32">
        <v>8000</v>
      </c>
      <c r="H8" s="34" t="s">
        <v>63</v>
      </c>
      <c r="I8" s="24" t="s">
        <v>54</v>
      </c>
      <c r="J8" s="25" t="s">
        <v>64</v>
      </c>
    </row>
    <row r="9" spans="1:10" s="25" customFormat="1" ht="19.5" customHeight="1">
      <c r="A9" s="27" t="s">
        <v>35</v>
      </c>
      <c r="B9" s="28" t="s">
        <v>65</v>
      </c>
      <c r="C9" s="29" t="s">
        <v>66</v>
      </c>
      <c r="D9" s="29" t="s">
        <v>20</v>
      </c>
      <c r="E9" s="30">
        <v>120.9</v>
      </c>
      <c r="F9" s="31">
        <f t="shared" si="0"/>
        <v>967200</v>
      </c>
      <c r="G9" s="32">
        <v>8000</v>
      </c>
      <c r="H9" s="34" t="s">
        <v>67</v>
      </c>
      <c r="I9" s="24" t="s">
        <v>68</v>
      </c>
      <c r="J9" s="25" t="s">
        <v>47</v>
      </c>
    </row>
    <row r="10" spans="1:10" s="25" customFormat="1" ht="19.5" customHeight="1">
      <c r="A10" s="50" t="s">
        <v>69</v>
      </c>
      <c r="B10" s="28" t="s">
        <v>70</v>
      </c>
      <c r="C10" s="29" t="s">
        <v>71</v>
      </c>
      <c r="D10" s="29" t="s">
        <v>20</v>
      </c>
      <c r="E10" s="30">
        <v>44.04</v>
      </c>
      <c r="F10" s="31">
        <f t="shared" si="0"/>
        <v>264240</v>
      </c>
      <c r="G10" s="32">
        <v>6000</v>
      </c>
      <c r="H10" s="22" t="s">
        <v>72</v>
      </c>
      <c r="I10" s="24" t="s">
        <v>73</v>
      </c>
      <c r="J10" s="25" t="s">
        <v>60</v>
      </c>
    </row>
    <row r="11" spans="1:10" s="25" customFormat="1" ht="19.5" customHeight="1">
      <c r="A11" s="50"/>
      <c r="B11" s="28" t="s">
        <v>74</v>
      </c>
      <c r="C11" s="29" t="s">
        <v>71</v>
      </c>
      <c r="D11" s="29" t="s">
        <v>20</v>
      </c>
      <c r="E11" s="30">
        <v>47.86</v>
      </c>
      <c r="F11" s="31">
        <f t="shared" si="0"/>
        <v>287160</v>
      </c>
      <c r="G11" s="32">
        <v>6000</v>
      </c>
      <c r="H11" s="22" t="s">
        <v>75</v>
      </c>
      <c r="I11" s="24" t="s">
        <v>76</v>
      </c>
      <c r="J11" s="25" t="s">
        <v>60</v>
      </c>
    </row>
    <row r="12" spans="1:10" s="25" customFormat="1" ht="19.5" customHeight="1">
      <c r="A12" s="50" t="s">
        <v>77</v>
      </c>
      <c r="B12" s="21" t="s">
        <v>78</v>
      </c>
      <c r="C12" s="20" t="s">
        <v>79</v>
      </c>
      <c r="D12" s="29" t="s">
        <v>20</v>
      </c>
      <c r="E12" s="30">
        <v>110.86</v>
      </c>
      <c r="F12" s="31">
        <f t="shared" si="0"/>
        <v>720590</v>
      </c>
      <c r="G12" s="32">
        <v>6500</v>
      </c>
      <c r="H12" s="22" t="s">
        <v>80</v>
      </c>
      <c r="I12" s="24" t="s">
        <v>81</v>
      </c>
      <c r="J12" s="25" t="s">
        <v>60</v>
      </c>
    </row>
    <row r="13" spans="1:10" s="25" customFormat="1" ht="19.5" customHeight="1">
      <c r="A13" s="50"/>
      <c r="B13" s="21" t="s">
        <v>82</v>
      </c>
      <c r="C13" s="20" t="s">
        <v>79</v>
      </c>
      <c r="D13" s="29" t="s">
        <v>20</v>
      </c>
      <c r="E13" s="30">
        <v>77.43</v>
      </c>
      <c r="F13" s="31">
        <f t="shared" si="0"/>
        <v>503295.00000000006</v>
      </c>
      <c r="G13" s="32">
        <v>6500</v>
      </c>
      <c r="H13" s="22" t="s">
        <v>83</v>
      </c>
      <c r="I13" s="24" t="s">
        <v>81</v>
      </c>
      <c r="J13" s="25" t="s">
        <v>60</v>
      </c>
    </row>
    <row r="14" spans="1:10" s="25" customFormat="1" ht="19.5" customHeight="1">
      <c r="A14" s="50"/>
      <c r="B14" s="28" t="s">
        <v>84</v>
      </c>
      <c r="C14" s="20" t="s">
        <v>79</v>
      </c>
      <c r="D14" s="29" t="s">
        <v>20</v>
      </c>
      <c r="E14" s="30">
        <v>110.86</v>
      </c>
      <c r="F14" s="31">
        <f t="shared" si="0"/>
        <v>720590</v>
      </c>
      <c r="G14" s="32">
        <v>6500</v>
      </c>
      <c r="H14" s="22" t="s">
        <v>85</v>
      </c>
      <c r="I14" s="24" t="s">
        <v>81</v>
      </c>
      <c r="J14" s="25" t="s">
        <v>60</v>
      </c>
    </row>
    <row r="15" spans="1:10" s="25" customFormat="1" ht="19.5" customHeight="1">
      <c r="A15" s="27" t="s">
        <v>86</v>
      </c>
      <c r="B15" s="28" t="s">
        <v>87</v>
      </c>
      <c r="C15" s="20" t="s">
        <v>88</v>
      </c>
      <c r="D15" s="29" t="s">
        <v>20</v>
      </c>
      <c r="E15" s="30">
        <v>22.59</v>
      </c>
      <c r="F15" s="31">
        <f t="shared" si="0"/>
        <v>158130</v>
      </c>
      <c r="G15" s="32">
        <v>7000</v>
      </c>
      <c r="H15" s="22" t="s">
        <v>89</v>
      </c>
      <c r="I15" s="24" t="s">
        <v>81</v>
      </c>
      <c r="J15" s="25" t="s">
        <v>60</v>
      </c>
    </row>
    <row r="16" spans="1:10" s="25" customFormat="1" ht="19.5" customHeight="1">
      <c r="A16" s="27" t="s">
        <v>90</v>
      </c>
      <c r="B16" s="28" t="s">
        <v>91</v>
      </c>
      <c r="C16" s="20" t="s">
        <v>92</v>
      </c>
      <c r="D16" s="29" t="s">
        <v>20</v>
      </c>
      <c r="E16" s="30">
        <v>25.2</v>
      </c>
      <c r="F16" s="31">
        <f t="shared" si="0"/>
        <v>176400</v>
      </c>
      <c r="G16" s="32">
        <v>7000</v>
      </c>
      <c r="H16" s="22" t="s">
        <v>93</v>
      </c>
      <c r="I16" s="24" t="s">
        <v>94</v>
      </c>
      <c r="J16" s="25" t="s">
        <v>60</v>
      </c>
    </row>
    <row r="17" spans="1:10" s="25" customFormat="1" ht="19.5" customHeight="1">
      <c r="A17" s="27" t="s">
        <v>95</v>
      </c>
      <c r="B17" s="28" t="s">
        <v>96</v>
      </c>
      <c r="C17" s="20" t="s">
        <v>97</v>
      </c>
      <c r="D17" s="29" t="s">
        <v>20</v>
      </c>
      <c r="E17" s="30">
        <v>94</v>
      </c>
      <c r="F17" s="31">
        <f t="shared" si="0"/>
        <v>376000</v>
      </c>
      <c r="G17" s="32">
        <v>4000</v>
      </c>
      <c r="H17" s="22" t="s">
        <v>98</v>
      </c>
      <c r="I17" s="24" t="s">
        <v>99</v>
      </c>
      <c r="J17" s="25" t="s">
        <v>47</v>
      </c>
    </row>
    <row r="18" spans="1:10" s="25" customFormat="1" ht="19.5" customHeight="1">
      <c r="A18" s="27" t="s">
        <v>100</v>
      </c>
      <c r="B18" s="28" t="s">
        <v>101</v>
      </c>
      <c r="C18" s="20" t="s">
        <v>102</v>
      </c>
      <c r="D18" s="29" t="s">
        <v>20</v>
      </c>
      <c r="E18" s="30">
        <v>94</v>
      </c>
      <c r="F18" s="31">
        <f t="shared" si="0"/>
        <v>376000</v>
      </c>
      <c r="G18" s="32">
        <v>4000</v>
      </c>
      <c r="H18" s="22" t="s">
        <v>103</v>
      </c>
      <c r="I18" s="24" t="s">
        <v>104</v>
      </c>
      <c r="J18" s="25" t="s">
        <v>47</v>
      </c>
    </row>
    <row r="19" spans="1:10" s="25" customFormat="1" ht="19.5" customHeight="1">
      <c r="A19" s="27" t="s">
        <v>105</v>
      </c>
      <c r="B19" s="28" t="s">
        <v>106</v>
      </c>
      <c r="C19" s="20" t="s">
        <v>107</v>
      </c>
      <c r="D19" s="29" t="s">
        <v>20</v>
      </c>
      <c r="E19" s="30">
        <v>94</v>
      </c>
      <c r="F19" s="31">
        <f t="shared" si="0"/>
        <v>376000</v>
      </c>
      <c r="G19" s="32">
        <v>4000</v>
      </c>
      <c r="H19" s="22" t="s">
        <v>108</v>
      </c>
      <c r="I19" s="24" t="s">
        <v>109</v>
      </c>
      <c r="J19" s="25" t="s">
        <v>47</v>
      </c>
    </row>
    <row r="20" spans="1:9" s="25" customFormat="1" ht="34.5" customHeight="1">
      <c r="A20" s="27" t="s">
        <v>110</v>
      </c>
      <c r="B20" s="33" t="s">
        <v>111</v>
      </c>
      <c r="C20" s="29" t="s">
        <v>19</v>
      </c>
      <c r="D20" s="29" t="s">
        <v>20</v>
      </c>
      <c r="E20" s="30">
        <v>76.17</v>
      </c>
      <c r="F20" s="31">
        <f t="shared" si="0"/>
        <v>418935</v>
      </c>
      <c r="G20" s="32">
        <v>5500</v>
      </c>
      <c r="H20" s="33" t="s">
        <v>112</v>
      </c>
      <c r="I20" s="24" t="s">
        <v>113</v>
      </c>
    </row>
    <row r="21" spans="1:10" s="25" customFormat="1" ht="30.75" customHeight="1">
      <c r="A21" s="27" t="s">
        <v>114</v>
      </c>
      <c r="B21" s="33" t="s">
        <v>115</v>
      </c>
      <c r="C21" s="29" t="s">
        <v>116</v>
      </c>
      <c r="D21" s="29" t="s">
        <v>20</v>
      </c>
      <c r="E21" s="30">
        <v>61.68</v>
      </c>
      <c r="F21" s="31">
        <f t="shared" si="0"/>
        <v>339240</v>
      </c>
      <c r="G21" s="32">
        <v>5500</v>
      </c>
      <c r="H21" s="32" t="s">
        <v>117</v>
      </c>
      <c r="I21" s="24" t="s">
        <v>118</v>
      </c>
      <c r="J21" s="35" t="s">
        <v>119</v>
      </c>
    </row>
    <row r="22" spans="1:10" ht="37.5" customHeight="1">
      <c r="A22" s="36" t="s">
        <v>120</v>
      </c>
      <c r="B22" s="37"/>
      <c r="C22" s="1" t="s">
        <v>121</v>
      </c>
      <c r="D22" s="1" t="s">
        <v>122</v>
      </c>
      <c r="E22" s="38">
        <v>81.27</v>
      </c>
      <c r="F22" s="39">
        <f t="shared" si="0"/>
        <v>365715</v>
      </c>
      <c r="G22" s="40">
        <v>4500</v>
      </c>
      <c r="H22" s="40" t="s">
        <v>123</v>
      </c>
      <c r="I22" s="8" t="s">
        <v>124</v>
      </c>
      <c r="J22" s="41" t="s">
        <v>125</v>
      </c>
    </row>
    <row r="23" spans="1:10" ht="33.75" customHeight="1">
      <c r="A23" s="36" t="s">
        <v>126</v>
      </c>
      <c r="B23" s="37"/>
      <c r="C23" s="1" t="s">
        <v>127</v>
      </c>
      <c r="D23" s="1" t="s">
        <v>122</v>
      </c>
      <c r="E23" s="38">
        <v>98.49</v>
      </c>
      <c r="F23" s="39">
        <f t="shared" si="0"/>
        <v>443205</v>
      </c>
      <c r="G23" s="40">
        <v>4500</v>
      </c>
      <c r="H23" s="40" t="s">
        <v>128</v>
      </c>
      <c r="I23" s="8" t="s">
        <v>124</v>
      </c>
      <c r="J23" s="41" t="s">
        <v>125</v>
      </c>
    </row>
    <row r="24" spans="1:9" ht="41.25" customHeight="1">
      <c r="A24" s="36" t="s">
        <v>129</v>
      </c>
      <c r="B24" s="42" t="s">
        <v>130</v>
      </c>
      <c r="C24" s="1" t="s">
        <v>131</v>
      </c>
      <c r="D24" s="1" t="s">
        <v>122</v>
      </c>
      <c r="E24" s="38">
        <v>81.27</v>
      </c>
      <c r="F24" s="39">
        <f t="shared" si="0"/>
        <v>365715</v>
      </c>
      <c r="G24" s="40">
        <v>4500</v>
      </c>
      <c r="H24" s="40" t="s">
        <v>131</v>
      </c>
      <c r="I24" s="8" t="s">
        <v>132</v>
      </c>
    </row>
    <row r="25" spans="1:9" ht="36.75" customHeight="1">
      <c r="A25" s="36" t="s">
        <v>133</v>
      </c>
      <c r="B25" s="42" t="s">
        <v>134</v>
      </c>
      <c r="C25" s="1" t="s">
        <v>135</v>
      </c>
      <c r="D25" s="1" t="s">
        <v>122</v>
      </c>
      <c r="E25" s="38">
        <v>98.49</v>
      </c>
      <c r="F25" s="39">
        <f t="shared" si="0"/>
        <v>443205</v>
      </c>
      <c r="G25" s="40">
        <v>4500</v>
      </c>
      <c r="H25" s="4" t="s">
        <v>136</v>
      </c>
      <c r="I25" s="8" t="s">
        <v>132</v>
      </c>
    </row>
    <row r="26" ht="19.5" customHeight="1"/>
    <row r="27" ht="19.5" customHeight="1"/>
    <row r="28" ht="19.5" customHeight="1"/>
    <row r="29" ht="19.5" customHeight="1"/>
    <row r="30" ht="19.5" customHeight="1"/>
    <row r="31" spans="1:9" s="16" customFormat="1" ht="19.5" customHeight="1">
      <c r="A31" s="48" t="s">
        <v>26</v>
      </c>
      <c r="B31" s="48"/>
      <c r="C31" s="48"/>
      <c r="D31" s="48"/>
      <c r="E31" s="12">
        <f>SUM(E3:E30)</f>
        <v>2606.649999999999</v>
      </c>
      <c r="F31" s="13">
        <f>SUM(F3:F30)</f>
        <v>18560895</v>
      </c>
      <c r="G31" s="18"/>
      <c r="H31" s="18"/>
      <c r="I31" s="15"/>
    </row>
  </sheetData>
  <sheetProtection/>
  <mergeCells count="15">
    <mergeCell ref="B1:B2"/>
    <mergeCell ref="C1:C2"/>
    <mergeCell ref="D1:D2"/>
    <mergeCell ref="E1:E2"/>
    <mergeCell ref="F1:F2"/>
    <mergeCell ref="A10:A11"/>
    <mergeCell ref="A12:A14"/>
    <mergeCell ref="A31:D31"/>
    <mergeCell ref="G1:G2"/>
    <mergeCell ref="H1:J1"/>
    <mergeCell ref="A3:A4"/>
    <mergeCell ref="J3:J4"/>
    <mergeCell ref="A5:A6"/>
    <mergeCell ref="J5:J6"/>
    <mergeCell ref="A1: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bsy</dc:creator>
  <cp:keywords/>
  <dc:description/>
  <cp:lastModifiedBy>Administrator</cp:lastModifiedBy>
  <cp:lastPrinted>2019-01-14T01:11:09Z</cp:lastPrinted>
  <dcterms:created xsi:type="dcterms:W3CDTF">1999-06-07T08:23:53Z</dcterms:created>
  <dcterms:modified xsi:type="dcterms:W3CDTF">2019-09-06T06:09:43Z</dcterms:modified>
  <cp:category/>
  <cp:version/>
  <cp:contentType/>
  <cp:contentStatus/>
</cp:coreProperties>
</file>