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2"/>
  </bookViews>
  <sheets>
    <sheet name="固定资产（其它）" sheetId="1" r:id="rId1"/>
    <sheet name="房屋建筑汇总" sheetId="2" r:id="rId2"/>
    <sheet name="房屋建筑汇总 (2)" sheetId="3" r:id="rId3"/>
  </sheets>
  <definedNames/>
  <calcPr fullCalcOnLoad="1"/>
</workbook>
</file>

<file path=xl/sharedStrings.xml><?xml version="1.0" encoding="utf-8"?>
<sst xmlns="http://schemas.openxmlformats.org/spreadsheetml/2006/main" count="217" uniqueCount="185">
  <si>
    <t>固定资产清查评估明细表（其它）</t>
  </si>
  <si>
    <t xml:space="preserve">评估基准日：2018年8月22日  </t>
  </si>
  <si>
    <t>单位名称：湖北豪威大酒店有限公司                                                                                           单位：人民币元</t>
  </si>
  <si>
    <t>序号</t>
  </si>
  <si>
    <t>项目名称</t>
  </si>
  <si>
    <t>规格型号</t>
  </si>
  <si>
    <t>生产厂家</t>
  </si>
  <si>
    <t>单位</t>
  </si>
  <si>
    <t>数量</t>
  </si>
  <si>
    <t>完工时间</t>
  </si>
  <si>
    <t>帐面价值</t>
  </si>
  <si>
    <t>评估价值</t>
  </si>
  <si>
    <t>备注</t>
  </si>
  <si>
    <t>原值</t>
  </si>
  <si>
    <t>帐面调整</t>
  </si>
  <si>
    <t>重置价值</t>
  </si>
  <si>
    <t>成新率%</t>
  </si>
  <si>
    <t>净值</t>
  </si>
  <si>
    <t xml:space="preserve">     总   计</t>
  </si>
  <si>
    <t>一、装修及配套</t>
  </si>
  <si>
    <t xml:space="preserve">     主体装修</t>
  </si>
  <si>
    <t>整体工程</t>
  </si>
  <si>
    <t>宁波万邦装饰</t>
  </si>
  <si>
    <t>减二次装修</t>
  </si>
  <si>
    <t xml:space="preserve">     大堂防火卷帘门</t>
  </si>
  <si>
    <t xml:space="preserve">     地毯</t>
  </si>
  <si>
    <t>尼龙印花</t>
  </si>
  <si>
    <t>常熟圣港</t>
  </si>
  <si>
    <t xml:space="preserve">     防护栏</t>
  </si>
  <si>
    <t xml:space="preserve">     防盗网</t>
  </si>
  <si>
    <t xml:space="preserve">     窗帘</t>
  </si>
  <si>
    <t xml:space="preserve">     瓷砖</t>
  </si>
  <si>
    <t xml:space="preserve">     卫生洁具</t>
  </si>
  <si>
    <t>整体购置</t>
  </si>
  <si>
    <t>科勒</t>
  </si>
  <si>
    <t xml:space="preserve">     大理石材</t>
  </si>
  <si>
    <t>潭龙石材</t>
  </si>
  <si>
    <t xml:space="preserve">     旋转门</t>
  </si>
  <si>
    <t>达博加瑞门控</t>
  </si>
  <si>
    <t xml:space="preserve">     进排水工程</t>
  </si>
  <si>
    <t>美的</t>
  </si>
  <si>
    <t>增未入帐</t>
  </si>
  <si>
    <t xml:space="preserve">     消防工程</t>
  </si>
  <si>
    <t>泰昌建设</t>
  </si>
  <si>
    <t xml:space="preserve">     二装门费用</t>
  </si>
  <si>
    <t xml:space="preserve">     壁纸</t>
  </si>
  <si>
    <t xml:space="preserve">     热水系统</t>
  </si>
  <si>
    <t xml:space="preserve">     零星器材</t>
  </si>
  <si>
    <t xml:space="preserve">     工程杂费</t>
  </si>
  <si>
    <t>减计入利息</t>
  </si>
  <si>
    <t xml:space="preserve">     西餐设备</t>
  </si>
  <si>
    <t xml:space="preserve">     电梯装饰费</t>
  </si>
  <si>
    <t xml:space="preserve">     升降平台</t>
  </si>
  <si>
    <t xml:space="preserve">     电焊机</t>
  </si>
  <si>
    <t xml:space="preserve">     天然气</t>
  </si>
  <si>
    <t xml:space="preserve">     小  计</t>
  </si>
  <si>
    <t>二、装修及配套（后置）</t>
  </si>
  <si>
    <t>凯瑞投入</t>
  </si>
  <si>
    <t xml:space="preserve">    LED电子显示屏</t>
  </si>
  <si>
    <t>武汉鸿泰</t>
  </si>
  <si>
    <t xml:space="preserve">    户外广告</t>
  </si>
  <si>
    <t>武汉佳美尚谷</t>
  </si>
  <si>
    <t xml:space="preserve">    外景设计</t>
  </si>
  <si>
    <t xml:space="preserve">    有线电视网络改造</t>
  </si>
  <si>
    <t>鑫视通科技</t>
  </si>
  <si>
    <t xml:space="preserve">    客房装修</t>
  </si>
  <si>
    <t>李晓安</t>
  </si>
  <si>
    <t xml:space="preserve">    室内装修设计</t>
  </si>
  <si>
    <t>深圳中装</t>
  </si>
  <si>
    <t xml:space="preserve">    五楼墙体改造</t>
  </si>
  <si>
    <t xml:space="preserve">    石膏线条安装</t>
  </si>
  <si>
    <t>京山利欣</t>
  </si>
  <si>
    <t xml:space="preserve">    地毯采购及安装</t>
  </si>
  <si>
    <t>武汉欣山花</t>
  </si>
  <si>
    <t xml:space="preserve">    灯具改造</t>
  </si>
  <si>
    <t>武汉盛世杨名</t>
  </si>
  <si>
    <t xml:space="preserve">    不锈钢工程</t>
  </si>
  <si>
    <t>东方不锈钢总汇</t>
  </si>
  <si>
    <t xml:space="preserve">    轨道及门板安装</t>
  </si>
  <si>
    <t>武汉新沃</t>
  </si>
  <si>
    <t xml:space="preserve">    墙面改造</t>
  </si>
  <si>
    <t>沙市走进家园</t>
  </si>
  <si>
    <t xml:space="preserve">    客房装修木材及吊顶材料</t>
  </si>
  <si>
    <t>京山莫干山</t>
  </si>
  <si>
    <t xml:space="preserve">    客房壁灯</t>
  </si>
  <si>
    <t>耐思灯具</t>
  </si>
  <si>
    <t>支</t>
  </si>
  <si>
    <t xml:space="preserve">    软装</t>
  </si>
  <si>
    <t>天韵明方</t>
  </si>
  <si>
    <t xml:space="preserve">    大堂背景墙</t>
  </si>
  <si>
    <t xml:space="preserve">    木饰面</t>
  </si>
  <si>
    <t>栋梁木业</t>
  </si>
  <si>
    <t xml:space="preserve">    客房电视</t>
  </si>
  <si>
    <t>创维42吋</t>
  </si>
  <si>
    <t>武汉安易讯</t>
  </si>
  <si>
    <t xml:space="preserve">    卫浴花洒</t>
  </si>
  <si>
    <t>套</t>
  </si>
  <si>
    <t xml:space="preserve">    折叠桌、转盘、酒水柜</t>
  </si>
  <si>
    <t>黄陂就只</t>
  </si>
  <si>
    <t xml:space="preserve">    玻璃台面</t>
  </si>
  <si>
    <t>汉阳松青</t>
  </si>
  <si>
    <t xml:space="preserve">    客房家具及木饰面</t>
  </si>
  <si>
    <t>武汉房利美</t>
  </si>
  <si>
    <t xml:space="preserve">    小  计</t>
  </si>
  <si>
    <t>三、物品</t>
  </si>
  <si>
    <t xml:space="preserve">    隔音板</t>
  </si>
  <si>
    <t xml:space="preserve">    大堂摆件</t>
  </si>
  <si>
    <t xml:space="preserve">   广告牌</t>
  </si>
  <si>
    <t xml:space="preserve">   中央空调</t>
  </si>
  <si>
    <t xml:space="preserve">   五楼会务音响</t>
  </si>
  <si>
    <t xml:space="preserve">   空调</t>
  </si>
  <si>
    <t xml:space="preserve">   客房小家电</t>
  </si>
  <si>
    <t xml:space="preserve">   消毒柜</t>
  </si>
  <si>
    <t xml:space="preserve">   电热水器</t>
  </si>
  <si>
    <t xml:space="preserve">   西餐音响设备</t>
  </si>
  <si>
    <t xml:space="preserve">   微波炉</t>
  </si>
  <si>
    <t xml:space="preserve">   麻将机</t>
  </si>
  <si>
    <t xml:space="preserve">   洗衣机</t>
  </si>
  <si>
    <t xml:space="preserve">   冰柜</t>
  </si>
  <si>
    <t xml:space="preserve">   松下干手机</t>
  </si>
  <si>
    <t xml:space="preserve">   投影仪</t>
  </si>
  <si>
    <t xml:space="preserve">   交换机</t>
  </si>
  <si>
    <t xml:space="preserve">   彩电</t>
  </si>
  <si>
    <t xml:space="preserve">   照明电器</t>
  </si>
  <si>
    <t xml:space="preserve">   电话机</t>
  </si>
  <si>
    <t xml:space="preserve">   西餐内管系统</t>
  </si>
  <si>
    <t xml:space="preserve">   金蝶软件</t>
  </si>
  <si>
    <t xml:space="preserve">   酒店软件</t>
  </si>
  <si>
    <t xml:space="preserve">   读卡器</t>
  </si>
  <si>
    <t xml:space="preserve">   保险柜</t>
  </si>
  <si>
    <t xml:space="preserve">   税控机</t>
  </si>
  <si>
    <t xml:space="preserve">   税控打印机</t>
  </si>
  <si>
    <t xml:space="preserve">   打印机</t>
  </si>
  <si>
    <t xml:space="preserve">   电脑</t>
  </si>
  <si>
    <t xml:space="preserve">   点钞机</t>
  </si>
  <si>
    <t xml:space="preserve">   身份证阅读器</t>
  </si>
  <si>
    <t xml:space="preserve">   图影考勤机</t>
  </si>
  <si>
    <t xml:space="preserve">   传真机</t>
  </si>
  <si>
    <t xml:space="preserve">   复印机</t>
  </si>
  <si>
    <t xml:space="preserve">   售饭机</t>
  </si>
  <si>
    <t xml:space="preserve">   WPS电源</t>
  </si>
  <si>
    <t xml:space="preserve">   会务家具</t>
  </si>
  <si>
    <t xml:space="preserve">   客房家具</t>
  </si>
  <si>
    <t xml:space="preserve">   西餐家具</t>
  </si>
  <si>
    <t xml:space="preserve">    小   计</t>
  </si>
  <si>
    <t>固定资产清查评估明细表（房屋建筑物）</t>
  </si>
  <si>
    <t xml:space="preserve">单位名称：湖北豪威大酒店有限公司                                                                          </t>
  </si>
  <si>
    <t>座落方位编号</t>
  </si>
  <si>
    <t>房权证号</t>
  </si>
  <si>
    <t>建筑面积</t>
  </si>
  <si>
    <t>评估单价（元/㎡）</t>
  </si>
  <si>
    <t>评估价值（元）</t>
  </si>
  <si>
    <t>7幢-1层-0101</t>
  </si>
  <si>
    <t>7幢2单元1层0108号</t>
  </si>
  <si>
    <t>7幢2单元2层0201号</t>
  </si>
  <si>
    <t>7幢2单元5层0501号</t>
  </si>
  <si>
    <t>7幢2单元8层0801号</t>
  </si>
  <si>
    <t>7幢2单元9层0901号</t>
  </si>
  <si>
    <t>7幢2单元10层1001号</t>
  </si>
  <si>
    <t>7幢2单元11层1101号</t>
  </si>
  <si>
    <t>7幢2单元12层1201号</t>
  </si>
  <si>
    <t>7幢2单元13层1301号</t>
  </si>
  <si>
    <t>7幢2单元14层1401号</t>
  </si>
  <si>
    <t>7幢2单元15层1501号</t>
  </si>
  <si>
    <t>7幢2单元16层1601号</t>
  </si>
  <si>
    <t>7幢2单元17层1701号</t>
  </si>
  <si>
    <t>7幢2单元18层1801号</t>
  </si>
  <si>
    <t>7幢2单元19层1901号</t>
  </si>
  <si>
    <t>7幢2单元20层2001号</t>
  </si>
  <si>
    <t>7幢2单元21层2101号</t>
  </si>
  <si>
    <t>7幢2单元22层2201号</t>
  </si>
  <si>
    <t>7幢2单元23层2301号</t>
  </si>
  <si>
    <t>7幢2单元24层2401号</t>
  </si>
  <si>
    <t>二楼证外加建砖混房</t>
  </si>
  <si>
    <t>合  计</t>
  </si>
  <si>
    <t>固定资产清查评估汇总表</t>
  </si>
  <si>
    <t xml:space="preserve">单位名称：湖北豪威大酒店有限公司    </t>
  </si>
  <si>
    <t>项目</t>
  </si>
  <si>
    <t>原值（元）</t>
  </si>
  <si>
    <t>评估值（元）</t>
  </si>
  <si>
    <t>房屋建筑物</t>
  </si>
  <si>
    <t>装修及配套</t>
  </si>
  <si>
    <t>装修及配套（后置资产）</t>
  </si>
  <si>
    <t>室内物品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</si>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</sst>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ۿ"/>
    <numFmt numFmtId="177" formatCode="0_ "/>
  </numFmts>
  <fonts count="32">
    <font>
      <sz val="12"/>
      <name val="宋体"/>
      <family val="0"/>
    </font>
    <font>
      <b/>
      <sz val="16"/>
      <name val="仿宋"/>
      <family val="3"/>
    </font>
    <font>
      <sz val="10.5"/>
      <name val="仿宋"/>
      <family val="3"/>
    </font>
    <font>
      <sz val="11"/>
      <color indexed="8"/>
      <name val="仿宋"/>
      <family val="3"/>
    </font>
    <font>
      <b/>
      <sz val="10.5"/>
      <name val="仿宋"/>
      <family val="3"/>
    </font>
    <font>
      <b/>
      <sz val="14"/>
      <name val="仿宋"/>
      <family val="3"/>
    </font>
    <font>
      <b/>
      <sz val="22"/>
      <name val="仿宋"/>
      <family val="3"/>
    </font>
    <font>
      <b/>
      <sz val="10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0.5"/>
      <color indexed="8"/>
      <name val="仿宋"/>
      <family val="3"/>
    </font>
    <font>
      <sz val="11"/>
      <name val="仿宋"/>
      <family val="3"/>
    </font>
    <font>
      <sz val="10.5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3" borderId="1" applyNumberFormat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7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4" fillId="7" borderId="0" applyNumberFormat="0" applyBorder="0" applyAlignment="0" applyProtection="0"/>
    <xf numFmtId="0" fontId="19" fillId="0" borderId="5" applyNumberFormat="0" applyFill="0" applyAlignment="0" applyProtection="0"/>
    <xf numFmtId="0" fontId="14" fillId="7" borderId="0" applyNumberFormat="0" applyBorder="0" applyAlignment="0" applyProtection="0"/>
    <xf numFmtId="0" fontId="25" fillId="9" borderId="6" applyNumberFormat="0" applyAlignment="0" applyProtection="0"/>
    <xf numFmtId="0" fontId="22" fillId="9" borderId="1" applyNumberFormat="0" applyAlignment="0" applyProtection="0"/>
    <xf numFmtId="0" fontId="27" fillId="10" borderId="7" applyNumberFormat="0" applyAlignment="0" applyProtection="0"/>
    <xf numFmtId="0" fontId="15" fillId="4" borderId="0" applyNumberFormat="0" applyBorder="0" applyAlignment="0" applyProtection="0"/>
    <xf numFmtId="0" fontId="14" fillId="11" borderId="0" applyNumberFormat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24" fillId="5" borderId="0" applyNumberFormat="0" applyBorder="0" applyAlignment="0" applyProtection="0"/>
    <xf numFmtId="0" fontId="23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92">
      <selection activeCell="R46" sqref="R46"/>
    </sheetView>
  </sheetViews>
  <sheetFormatPr defaultColWidth="8.75390625" defaultRowHeight="20.25" customHeight="1"/>
  <cols>
    <col min="1" max="1" width="6.875" style="0" customWidth="1"/>
    <col min="2" max="2" width="21.75390625" style="1" customWidth="1"/>
    <col min="4" max="4" width="12.375" style="0" customWidth="1"/>
    <col min="5" max="5" width="5.25390625" style="0" customWidth="1"/>
    <col min="6" max="6" width="4.75390625" style="0" customWidth="1"/>
    <col min="7" max="7" width="8.00390625" style="0" customWidth="1"/>
    <col min="8" max="8" width="9.125" style="0" bestFit="1" customWidth="1"/>
    <col min="10" max="10" width="11.375" style="0" bestFit="1" customWidth="1"/>
    <col min="11" max="11" width="7.00390625" style="24" customWidth="1"/>
    <col min="12" max="12" width="11.375" style="0" bestFit="1" customWidth="1"/>
    <col min="13" max="13" width="10.875" style="0" customWidth="1"/>
  </cols>
  <sheetData>
    <row r="1" spans="1:13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0.25" customHeight="1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/>
      <c r="J4" s="6" t="s">
        <v>11</v>
      </c>
      <c r="K4" s="6"/>
      <c r="L4" s="6"/>
      <c r="M4" s="33" t="s">
        <v>12</v>
      </c>
    </row>
    <row r="5" spans="1:13" ht="20.25" customHeight="1">
      <c r="A5" s="6"/>
      <c r="B5" s="7"/>
      <c r="C5" s="6"/>
      <c r="D5" s="6"/>
      <c r="E5" s="6"/>
      <c r="F5" s="6"/>
      <c r="G5" s="6"/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34"/>
    </row>
    <row r="6" spans="1:13" ht="20.25" customHeight="1">
      <c r="A6" s="6"/>
      <c r="B6" s="26" t="s">
        <v>18</v>
      </c>
      <c r="C6" s="6"/>
      <c r="D6" s="6"/>
      <c r="E6" s="6"/>
      <c r="F6" s="6"/>
      <c r="G6" s="6"/>
      <c r="H6" s="9">
        <f>H30+H55+H96</f>
        <v>53110602</v>
      </c>
      <c r="I6" s="9">
        <v>-3322863</v>
      </c>
      <c r="J6" s="9">
        <v>47918220</v>
      </c>
      <c r="K6" s="9"/>
      <c r="L6" s="35">
        <f>L30+L55+L96</f>
        <v>33326499.939999998</v>
      </c>
      <c r="M6" s="34"/>
    </row>
    <row r="7" spans="1:13" ht="20.25" customHeight="1">
      <c r="A7" s="6"/>
      <c r="B7" s="26" t="s">
        <v>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0.25" customHeight="1">
      <c r="A8" s="6">
        <v>1</v>
      </c>
      <c r="B8" s="7" t="s">
        <v>20</v>
      </c>
      <c r="C8" s="6" t="s">
        <v>21</v>
      </c>
      <c r="D8" s="6" t="s">
        <v>22</v>
      </c>
      <c r="E8" s="6"/>
      <c r="F8" s="6"/>
      <c r="G8" s="6">
        <v>2013.1</v>
      </c>
      <c r="H8" s="9">
        <v>20310768</v>
      </c>
      <c r="I8" s="9">
        <v>-1680000</v>
      </c>
      <c r="J8" s="9">
        <v>18630768</v>
      </c>
      <c r="K8" s="6">
        <v>67</v>
      </c>
      <c r="L8" s="36">
        <v>12482615</v>
      </c>
      <c r="M8" s="9" t="s">
        <v>23</v>
      </c>
    </row>
    <row r="9" spans="1:13" ht="20.25" customHeight="1">
      <c r="A9" s="6">
        <v>2</v>
      </c>
      <c r="B9" s="7" t="s">
        <v>24</v>
      </c>
      <c r="C9" s="6"/>
      <c r="D9" s="6"/>
      <c r="E9" s="6"/>
      <c r="F9" s="6"/>
      <c r="G9" s="6"/>
      <c r="H9" s="9">
        <v>12836</v>
      </c>
      <c r="I9" s="9"/>
      <c r="J9" s="9">
        <v>12836</v>
      </c>
      <c r="K9" s="6">
        <v>60</v>
      </c>
      <c r="L9" s="36">
        <v>7702</v>
      </c>
      <c r="M9" s="9"/>
    </row>
    <row r="10" spans="1:13" ht="20.25" customHeight="1">
      <c r="A10" s="6">
        <v>3</v>
      </c>
      <c r="B10" s="7" t="s">
        <v>25</v>
      </c>
      <c r="C10" s="6" t="s">
        <v>26</v>
      </c>
      <c r="D10" s="6" t="s">
        <v>27</v>
      </c>
      <c r="E10" s="6"/>
      <c r="F10" s="6"/>
      <c r="G10" s="6"/>
      <c r="H10" s="9">
        <v>510000</v>
      </c>
      <c r="I10" s="9"/>
      <c r="J10" s="9">
        <v>510000</v>
      </c>
      <c r="K10" s="6">
        <v>15</v>
      </c>
      <c r="L10" s="36">
        <v>76500</v>
      </c>
      <c r="M10" s="9"/>
    </row>
    <row r="11" spans="1:13" ht="20.25" customHeight="1">
      <c r="A11" s="6">
        <v>4</v>
      </c>
      <c r="B11" s="7" t="s">
        <v>28</v>
      </c>
      <c r="C11" s="6"/>
      <c r="D11" s="6"/>
      <c r="E11" s="6"/>
      <c r="F11" s="6"/>
      <c r="G11" s="6"/>
      <c r="H11" s="9">
        <v>8448</v>
      </c>
      <c r="I11" s="9"/>
      <c r="J11" s="9">
        <v>8448</v>
      </c>
      <c r="K11" s="6">
        <v>84</v>
      </c>
      <c r="L11" s="36">
        <v>7096</v>
      </c>
      <c r="M11" s="9"/>
    </row>
    <row r="12" spans="1:13" ht="20.25" customHeight="1">
      <c r="A12" s="6">
        <v>5</v>
      </c>
      <c r="B12" s="7" t="s">
        <v>29</v>
      </c>
      <c r="C12" s="6"/>
      <c r="D12" s="6"/>
      <c r="E12" s="6"/>
      <c r="F12" s="6"/>
      <c r="G12" s="6"/>
      <c r="H12" s="9">
        <v>5000</v>
      </c>
      <c r="I12" s="9"/>
      <c r="J12" s="9">
        <v>5000</v>
      </c>
      <c r="K12" s="6">
        <v>84</v>
      </c>
      <c r="L12" s="36">
        <v>4200</v>
      </c>
      <c r="M12" s="9"/>
    </row>
    <row r="13" spans="1:13" ht="20.25" customHeight="1">
      <c r="A13" s="6">
        <v>6</v>
      </c>
      <c r="B13" s="7" t="s">
        <v>30</v>
      </c>
      <c r="C13" s="6"/>
      <c r="D13" s="6"/>
      <c r="E13" s="6"/>
      <c r="F13" s="6"/>
      <c r="G13" s="6"/>
      <c r="H13" s="9">
        <v>162016</v>
      </c>
      <c r="I13" s="9"/>
      <c r="J13" s="9">
        <v>162016</v>
      </c>
      <c r="K13" s="6">
        <v>15</v>
      </c>
      <c r="L13" s="36">
        <v>24302</v>
      </c>
      <c r="M13" s="9"/>
    </row>
    <row r="14" spans="1:13" ht="20.25" customHeight="1">
      <c r="A14" s="6">
        <v>7</v>
      </c>
      <c r="B14" s="7" t="s">
        <v>31</v>
      </c>
      <c r="C14" s="6"/>
      <c r="D14" s="6"/>
      <c r="E14" s="6"/>
      <c r="F14" s="6"/>
      <c r="G14" s="6"/>
      <c r="H14" s="9">
        <v>789600</v>
      </c>
      <c r="I14" s="9"/>
      <c r="J14" s="9">
        <v>789600</v>
      </c>
      <c r="K14" s="6">
        <v>60</v>
      </c>
      <c r="L14" s="36">
        <v>473760</v>
      </c>
      <c r="M14" s="9"/>
    </row>
    <row r="15" spans="1:13" ht="20.25" customHeight="1">
      <c r="A15" s="6">
        <v>8</v>
      </c>
      <c r="B15" s="7" t="s">
        <v>32</v>
      </c>
      <c r="C15" s="6" t="s">
        <v>33</v>
      </c>
      <c r="D15" s="6" t="s">
        <v>34</v>
      </c>
      <c r="E15" s="6"/>
      <c r="F15" s="6"/>
      <c r="G15" s="6"/>
      <c r="H15" s="9">
        <v>700000</v>
      </c>
      <c r="I15" s="9"/>
      <c r="J15" s="9">
        <v>700000</v>
      </c>
      <c r="K15" s="6">
        <v>77</v>
      </c>
      <c r="L15" s="36">
        <v>539000</v>
      </c>
      <c r="M15" s="9"/>
    </row>
    <row r="16" spans="1:13" ht="20.25" customHeight="1">
      <c r="A16" s="6">
        <v>9</v>
      </c>
      <c r="B16" s="7" t="s">
        <v>35</v>
      </c>
      <c r="C16" s="6" t="s">
        <v>33</v>
      </c>
      <c r="D16" s="6" t="s">
        <v>36</v>
      </c>
      <c r="E16" s="6"/>
      <c r="F16" s="6"/>
      <c r="G16" s="6"/>
      <c r="H16" s="9">
        <v>3848127</v>
      </c>
      <c r="I16" s="9"/>
      <c r="J16" s="9">
        <v>3848127</v>
      </c>
      <c r="K16" s="6">
        <v>84</v>
      </c>
      <c r="L16" s="36">
        <v>3232427</v>
      </c>
      <c r="M16" s="9"/>
    </row>
    <row r="17" spans="1:13" ht="20.25" customHeight="1">
      <c r="A17" s="6">
        <v>10</v>
      </c>
      <c r="B17" s="7" t="s">
        <v>37</v>
      </c>
      <c r="C17" s="6" t="s">
        <v>21</v>
      </c>
      <c r="D17" s="6" t="s">
        <v>38</v>
      </c>
      <c r="E17" s="6"/>
      <c r="F17" s="6"/>
      <c r="G17" s="6"/>
      <c r="H17" s="9">
        <v>410000</v>
      </c>
      <c r="I17" s="9"/>
      <c r="J17" s="9">
        <v>410000</v>
      </c>
      <c r="K17" s="6">
        <v>76</v>
      </c>
      <c r="L17" s="36">
        <v>311600</v>
      </c>
      <c r="M17" s="9"/>
    </row>
    <row r="18" spans="1:13" ht="20.25" customHeight="1">
      <c r="A18" s="6">
        <v>11</v>
      </c>
      <c r="B18" s="7" t="s">
        <v>39</v>
      </c>
      <c r="C18" s="6" t="s">
        <v>21</v>
      </c>
      <c r="D18" s="6" t="s">
        <v>40</v>
      </c>
      <c r="E18" s="6"/>
      <c r="F18" s="6"/>
      <c r="G18" s="6"/>
      <c r="H18" s="9">
        <v>1058196</v>
      </c>
      <c r="I18" s="9">
        <v>1464804</v>
      </c>
      <c r="J18" s="9">
        <v>2523000</v>
      </c>
      <c r="K18" s="6">
        <v>80</v>
      </c>
      <c r="L18" s="36">
        <v>2018400</v>
      </c>
      <c r="M18" s="9" t="s">
        <v>41</v>
      </c>
    </row>
    <row r="19" spans="1:13" ht="20.25" customHeight="1">
      <c r="A19" s="6">
        <v>12</v>
      </c>
      <c r="B19" s="7" t="s">
        <v>42</v>
      </c>
      <c r="C19" s="6" t="s">
        <v>21</v>
      </c>
      <c r="D19" s="6" t="s">
        <v>43</v>
      </c>
      <c r="E19" s="6"/>
      <c r="F19" s="6"/>
      <c r="G19" s="6"/>
      <c r="H19" s="9">
        <v>1362395</v>
      </c>
      <c r="I19" s="9">
        <v>685756</v>
      </c>
      <c r="J19" s="9">
        <v>2048151</v>
      </c>
      <c r="K19" s="6">
        <v>60</v>
      </c>
      <c r="L19" s="36">
        <v>1228891</v>
      </c>
      <c r="M19" s="9" t="s">
        <v>41</v>
      </c>
    </row>
    <row r="20" spans="1:13" ht="20.25" customHeight="1">
      <c r="A20" s="6">
        <v>13</v>
      </c>
      <c r="B20" s="7" t="s">
        <v>44</v>
      </c>
      <c r="C20" s="6"/>
      <c r="D20" s="6"/>
      <c r="E20" s="6"/>
      <c r="F20" s="6"/>
      <c r="G20" s="6"/>
      <c r="H20" s="9">
        <v>730100</v>
      </c>
      <c r="I20" s="9">
        <v>626969</v>
      </c>
      <c r="J20" s="9">
        <v>1357069</v>
      </c>
      <c r="K20" s="6">
        <v>80</v>
      </c>
      <c r="L20" s="36">
        <v>1085655</v>
      </c>
      <c r="M20" s="9" t="s">
        <v>41</v>
      </c>
    </row>
    <row r="21" spans="1:13" ht="20.25" customHeight="1">
      <c r="A21" s="6">
        <v>14</v>
      </c>
      <c r="B21" s="7" t="s">
        <v>45</v>
      </c>
      <c r="C21" s="6"/>
      <c r="D21" s="6"/>
      <c r="E21" s="6"/>
      <c r="F21" s="6"/>
      <c r="G21" s="6"/>
      <c r="H21" s="9">
        <v>395200</v>
      </c>
      <c r="I21" s="9">
        <v>73858</v>
      </c>
      <c r="J21" s="9">
        <v>469058</v>
      </c>
      <c r="K21" s="6">
        <v>60</v>
      </c>
      <c r="L21" s="36">
        <v>281435</v>
      </c>
      <c r="M21" s="9" t="s">
        <v>41</v>
      </c>
    </row>
    <row r="22" spans="1:13" ht="20.25" customHeight="1">
      <c r="A22" s="6">
        <v>15</v>
      </c>
      <c r="B22" s="7" t="s">
        <v>46</v>
      </c>
      <c r="C22" s="6" t="s">
        <v>21</v>
      </c>
      <c r="D22" s="6" t="s">
        <v>40</v>
      </c>
      <c r="E22" s="6"/>
      <c r="F22" s="6"/>
      <c r="G22" s="6"/>
      <c r="H22" s="9">
        <v>284200</v>
      </c>
      <c r="I22" s="9"/>
      <c r="J22" s="9">
        <v>284200</v>
      </c>
      <c r="K22" s="6">
        <v>40</v>
      </c>
      <c r="L22" s="36">
        <v>113680</v>
      </c>
      <c r="M22" s="9"/>
    </row>
    <row r="23" spans="1:13" ht="20.25" customHeight="1">
      <c r="A23" s="6">
        <v>16</v>
      </c>
      <c r="B23" s="7" t="s">
        <v>47</v>
      </c>
      <c r="C23" s="6"/>
      <c r="D23" s="6"/>
      <c r="E23" s="6"/>
      <c r="F23" s="6"/>
      <c r="G23" s="6"/>
      <c r="H23" s="9">
        <v>1210022</v>
      </c>
      <c r="I23" s="9"/>
      <c r="J23" s="9">
        <v>1210022</v>
      </c>
      <c r="K23" s="6">
        <v>60</v>
      </c>
      <c r="L23" s="36">
        <v>726013</v>
      </c>
      <c r="M23" s="9"/>
    </row>
    <row r="24" spans="1:13" ht="20.25" customHeight="1">
      <c r="A24" s="6">
        <v>17</v>
      </c>
      <c r="B24" s="7" t="s">
        <v>48</v>
      </c>
      <c r="C24" s="6"/>
      <c r="D24" s="6"/>
      <c r="E24" s="6"/>
      <c r="F24" s="6"/>
      <c r="G24" s="6"/>
      <c r="H24" s="9">
        <v>4764157</v>
      </c>
      <c r="I24" s="9">
        <v>-4494250</v>
      </c>
      <c r="J24" s="9">
        <v>269907</v>
      </c>
      <c r="K24" s="6">
        <v>60</v>
      </c>
      <c r="L24" s="36">
        <v>161944</v>
      </c>
      <c r="M24" s="9" t="s">
        <v>49</v>
      </c>
    </row>
    <row r="25" spans="1:13" ht="20.25" customHeight="1">
      <c r="A25" s="6">
        <v>18</v>
      </c>
      <c r="B25" s="7" t="s">
        <v>50</v>
      </c>
      <c r="C25" s="6"/>
      <c r="D25" s="6"/>
      <c r="E25" s="6"/>
      <c r="F25" s="6"/>
      <c r="G25" s="6"/>
      <c r="H25" s="9">
        <v>199600</v>
      </c>
      <c r="I25" s="9"/>
      <c r="J25" s="9">
        <v>199600</v>
      </c>
      <c r="K25" s="6">
        <v>60</v>
      </c>
      <c r="L25" s="36">
        <v>119760</v>
      </c>
      <c r="M25" s="9"/>
    </row>
    <row r="26" spans="1:13" ht="20.25" customHeight="1">
      <c r="A26" s="6">
        <v>19</v>
      </c>
      <c r="B26" s="7" t="s">
        <v>51</v>
      </c>
      <c r="C26" s="6"/>
      <c r="D26" s="6"/>
      <c r="E26" s="6"/>
      <c r="F26" s="6"/>
      <c r="G26" s="6"/>
      <c r="H26" s="9">
        <v>64100</v>
      </c>
      <c r="I26" s="9"/>
      <c r="J26" s="9">
        <v>64100</v>
      </c>
      <c r="K26" s="6">
        <v>60</v>
      </c>
      <c r="L26" s="36">
        <v>38460</v>
      </c>
      <c r="M26" s="9"/>
    </row>
    <row r="27" spans="1:13" ht="20.25" customHeight="1">
      <c r="A27" s="6">
        <v>20</v>
      </c>
      <c r="B27" s="7" t="s">
        <v>52</v>
      </c>
      <c r="C27" s="6"/>
      <c r="D27" s="6"/>
      <c r="E27" s="6"/>
      <c r="F27" s="6"/>
      <c r="G27" s="6"/>
      <c r="H27" s="9">
        <v>11500</v>
      </c>
      <c r="I27" s="9"/>
      <c r="J27" s="9">
        <v>11500</v>
      </c>
      <c r="K27" s="6">
        <v>60</v>
      </c>
      <c r="L27" s="36">
        <v>6900</v>
      </c>
      <c r="M27" s="9"/>
    </row>
    <row r="28" spans="1:13" ht="20.25" customHeight="1">
      <c r="A28" s="6">
        <v>21</v>
      </c>
      <c r="B28" s="7" t="s">
        <v>53</v>
      </c>
      <c r="C28" s="6"/>
      <c r="D28" s="6"/>
      <c r="E28" s="6"/>
      <c r="F28" s="6"/>
      <c r="G28" s="6"/>
      <c r="H28" s="9">
        <v>820</v>
      </c>
      <c r="I28" s="9"/>
      <c r="J28" s="9">
        <v>820</v>
      </c>
      <c r="K28" s="6">
        <v>73</v>
      </c>
      <c r="L28" s="36">
        <v>599</v>
      </c>
      <c r="M28" s="9"/>
    </row>
    <row r="29" spans="1:13" ht="20.25" customHeight="1">
      <c r="A29" s="6">
        <v>22</v>
      </c>
      <c r="B29" s="7" t="s">
        <v>54</v>
      </c>
      <c r="C29" s="6"/>
      <c r="D29" s="6"/>
      <c r="E29" s="6"/>
      <c r="F29" s="6"/>
      <c r="G29" s="6"/>
      <c r="H29" s="9">
        <v>135000</v>
      </c>
      <c r="I29" s="9"/>
      <c r="J29" s="9">
        <v>135000</v>
      </c>
      <c r="K29" s="6">
        <v>60</v>
      </c>
      <c r="L29" s="36">
        <v>81000</v>
      </c>
      <c r="M29" s="9"/>
    </row>
    <row r="30" spans="1:13" ht="20.25" customHeight="1">
      <c r="A30" s="6">
        <v>23</v>
      </c>
      <c r="B30" s="26" t="s">
        <v>55</v>
      </c>
      <c r="C30" s="6"/>
      <c r="D30" s="6"/>
      <c r="E30" s="6"/>
      <c r="F30" s="6"/>
      <c r="G30" s="6"/>
      <c r="H30" s="9">
        <v>36972085</v>
      </c>
      <c r="I30" s="9">
        <v>-3322863</v>
      </c>
      <c r="J30" s="9">
        <f>SUM(J8:J29)</f>
        <v>33649222</v>
      </c>
      <c r="K30" s="6"/>
      <c r="L30" s="9">
        <f>SUM(L8:L29)</f>
        <v>23021939</v>
      </c>
      <c r="M30" s="9"/>
    </row>
    <row r="31" spans="1:13" ht="20.25" customHeight="1">
      <c r="A31" s="6">
        <v>24</v>
      </c>
      <c r="B31" s="27" t="s">
        <v>56</v>
      </c>
      <c r="C31" s="28"/>
      <c r="D31" s="28"/>
      <c r="E31" s="28"/>
      <c r="F31" s="28"/>
      <c r="G31" s="28"/>
      <c r="H31" s="29"/>
      <c r="I31" s="29"/>
      <c r="J31" s="29"/>
      <c r="K31" s="28"/>
      <c r="L31" s="29"/>
      <c r="M31" s="37" t="s">
        <v>57</v>
      </c>
    </row>
    <row r="32" spans="1:13" ht="20.25" customHeight="1">
      <c r="A32" s="6">
        <v>25</v>
      </c>
      <c r="B32" s="7" t="s">
        <v>58</v>
      </c>
      <c r="C32" s="6" t="s">
        <v>21</v>
      </c>
      <c r="D32" s="6" t="s">
        <v>59</v>
      </c>
      <c r="E32" s="6"/>
      <c r="F32" s="6"/>
      <c r="G32" s="6">
        <v>2016</v>
      </c>
      <c r="H32" s="9">
        <v>160000</v>
      </c>
      <c r="I32" s="9"/>
      <c r="J32" s="9">
        <v>160000</v>
      </c>
      <c r="K32" s="6">
        <v>74</v>
      </c>
      <c r="L32" s="38">
        <f>J32*K32*0.01</f>
        <v>118400</v>
      </c>
      <c r="M32" s="9"/>
    </row>
    <row r="33" spans="1:13" ht="20.25" customHeight="1">
      <c r="A33" s="6">
        <v>26</v>
      </c>
      <c r="B33" s="7" t="s">
        <v>60</v>
      </c>
      <c r="C33" s="6" t="s">
        <v>21</v>
      </c>
      <c r="D33" s="6" t="s">
        <v>61</v>
      </c>
      <c r="E33" s="6"/>
      <c r="F33" s="6"/>
      <c r="G33" s="6">
        <v>2016</v>
      </c>
      <c r="H33" s="9">
        <v>200000</v>
      </c>
      <c r="I33" s="9"/>
      <c r="J33" s="9">
        <v>200000</v>
      </c>
      <c r="K33" s="6">
        <v>74</v>
      </c>
      <c r="L33" s="38">
        <f aca="true" t="shared" si="0" ref="L33:L54">J33*K33*0.01</f>
        <v>148000</v>
      </c>
      <c r="M33" s="9"/>
    </row>
    <row r="34" spans="1:13" ht="20.25" customHeight="1">
      <c r="A34" s="6">
        <v>27</v>
      </c>
      <c r="B34" s="7" t="s">
        <v>62</v>
      </c>
      <c r="C34" s="6"/>
      <c r="D34" s="6"/>
      <c r="E34" s="6"/>
      <c r="F34" s="6"/>
      <c r="G34" s="6">
        <v>2016</v>
      </c>
      <c r="H34" s="9">
        <v>8000</v>
      </c>
      <c r="I34" s="9"/>
      <c r="J34" s="9">
        <v>8000</v>
      </c>
      <c r="K34" s="6">
        <v>74</v>
      </c>
      <c r="L34" s="38">
        <f t="shared" si="0"/>
        <v>5920</v>
      </c>
      <c r="M34" s="9"/>
    </row>
    <row r="35" spans="1:13" ht="20.25" customHeight="1">
      <c r="A35" s="6">
        <v>28</v>
      </c>
      <c r="B35" s="7" t="s">
        <v>63</v>
      </c>
      <c r="C35" s="6" t="s">
        <v>21</v>
      </c>
      <c r="D35" s="6" t="s">
        <v>64</v>
      </c>
      <c r="E35" s="6"/>
      <c r="F35" s="6"/>
      <c r="G35" s="6">
        <v>2016</v>
      </c>
      <c r="H35" s="9">
        <v>28000</v>
      </c>
      <c r="I35" s="9"/>
      <c r="J35" s="9">
        <v>28000</v>
      </c>
      <c r="K35" s="6">
        <v>74</v>
      </c>
      <c r="L35" s="38">
        <f t="shared" si="0"/>
        <v>20720</v>
      </c>
      <c r="M35" s="9"/>
    </row>
    <row r="36" spans="1:13" ht="20.25" customHeight="1">
      <c r="A36" s="6">
        <v>29</v>
      </c>
      <c r="B36" s="7" t="s">
        <v>65</v>
      </c>
      <c r="C36" s="6" t="s">
        <v>21</v>
      </c>
      <c r="D36" s="6" t="s">
        <v>66</v>
      </c>
      <c r="E36" s="6"/>
      <c r="F36" s="6"/>
      <c r="G36" s="6">
        <v>2016</v>
      </c>
      <c r="H36" s="9">
        <v>2800000</v>
      </c>
      <c r="I36" s="9"/>
      <c r="J36" s="9">
        <v>2800000</v>
      </c>
      <c r="K36" s="6">
        <v>74</v>
      </c>
      <c r="L36" s="38">
        <f t="shared" si="0"/>
        <v>2072000</v>
      </c>
      <c r="M36" s="9"/>
    </row>
    <row r="37" spans="1:13" ht="20.25" customHeight="1">
      <c r="A37" s="6">
        <v>30</v>
      </c>
      <c r="B37" s="7" t="s">
        <v>67</v>
      </c>
      <c r="C37" s="6"/>
      <c r="D37" s="6" t="s">
        <v>68</v>
      </c>
      <c r="E37" s="6"/>
      <c r="F37" s="6"/>
      <c r="G37" s="6">
        <v>2016</v>
      </c>
      <c r="H37" s="9">
        <v>1000000</v>
      </c>
      <c r="I37" s="9"/>
      <c r="J37" s="9">
        <v>1000000</v>
      </c>
      <c r="K37" s="6">
        <v>74</v>
      </c>
      <c r="L37" s="38">
        <f t="shared" si="0"/>
        <v>740000</v>
      </c>
      <c r="M37" s="9"/>
    </row>
    <row r="38" spans="1:13" ht="20.25" customHeight="1">
      <c r="A38" s="6">
        <v>31</v>
      </c>
      <c r="B38" s="7" t="s">
        <v>69</v>
      </c>
      <c r="C38" s="6"/>
      <c r="D38" s="6"/>
      <c r="E38" s="6"/>
      <c r="F38" s="6"/>
      <c r="G38" s="6">
        <v>2016</v>
      </c>
      <c r="H38" s="9">
        <v>79300</v>
      </c>
      <c r="I38" s="9"/>
      <c r="J38" s="9">
        <v>79300</v>
      </c>
      <c r="K38" s="6">
        <v>95</v>
      </c>
      <c r="L38" s="38">
        <f t="shared" si="0"/>
        <v>75335</v>
      </c>
      <c r="M38" s="9"/>
    </row>
    <row r="39" spans="1:13" ht="20.25" customHeight="1">
      <c r="A39" s="6">
        <v>32</v>
      </c>
      <c r="B39" s="7" t="s">
        <v>70</v>
      </c>
      <c r="C39" s="6" t="s">
        <v>33</v>
      </c>
      <c r="D39" s="6" t="s">
        <v>71</v>
      </c>
      <c r="E39" s="6"/>
      <c r="F39" s="6"/>
      <c r="G39" s="6">
        <v>2016</v>
      </c>
      <c r="H39" s="9">
        <v>40000</v>
      </c>
      <c r="I39" s="9"/>
      <c r="J39" s="9">
        <v>40000</v>
      </c>
      <c r="K39" s="6">
        <v>74</v>
      </c>
      <c r="L39" s="38">
        <f t="shared" si="0"/>
        <v>29600</v>
      </c>
      <c r="M39" s="9"/>
    </row>
    <row r="40" spans="1:13" ht="20.25" customHeight="1">
      <c r="A40" s="6">
        <v>33</v>
      </c>
      <c r="B40" s="7" t="s">
        <v>72</v>
      </c>
      <c r="C40" s="6" t="s">
        <v>33</v>
      </c>
      <c r="D40" s="6" t="s">
        <v>73</v>
      </c>
      <c r="E40" s="6"/>
      <c r="F40" s="6"/>
      <c r="G40" s="6">
        <v>2016</v>
      </c>
      <c r="H40" s="9">
        <v>182028</v>
      </c>
      <c r="I40" s="9"/>
      <c r="J40" s="9">
        <v>182028</v>
      </c>
      <c r="K40" s="6">
        <v>14</v>
      </c>
      <c r="L40" s="38">
        <f t="shared" si="0"/>
        <v>25483.920000000002</v>
      </c>
      <c r="M40" s="9"/>
    </row>
    <row r="41" spans="1:13" ht="20.25" customHeight="1">
      <c r="A41" s="6">
        <v>34</v>
      </c>
      <c r="B41" s="7" t="s">
        <v>74</v>
      </c>
      <c r="C41" s="6" t="s">
        <v>21</v>
      </c>
      <c r="D41" s="6" t="s">
        <v>75</v>
      </c>
      <c r="E41" s="6"/>
      <c r="F41" s="6"/>
      <c r="G41" s="6">
        <v>2016</v>
      </c>
      <c r="H41" s="9">
        <v>154076</v>
      </c>
      <c r="I41" s="9"/>
      <c r="J41" s="9">
        <v>154076</v>
      </c>
      <c r="K41" s="6">
        <v>90</v>
      </c>
      <c r="L41" s="38">
        <f t="shared" si="0"/>
        <v>138668.4</v>
      </c>
      <c r="M41" s="9"/>
    </row>
    <row r="42" spans="1:13" ht="20.25" customHeight="1">
      <c r="A42" s="6">
        <v>35</v>
      </c>
      <c r="B42" s="7" t="s">
        <v>76</v>
      </c>
      <c r="C42" s="6" t="s">
        <v>21</v>
      </c>
      <c r="D42" s="6" t="s">
        <v>77</v>
      </c>
      <c r="E42" s="6"/>
      <c r="F42" s="6"/>
      <c r="G42" s="6">
        <v>2016</v>
      </c>
      <c r="H42" s="9">
        <v>150000</v>
      </c>
      <c r="I42" s="9"/>
      <c r="J42" s="9">
        <v>150000</v>
      </c>
      <c r="K42" s="6">
        <v>92</v>
      </c>
      <c r="L42" s="38">
        <f t="shared" si="0"/>
        <v>138000</v>
      </c>
      <c r="M42" s="9"/>
    </row>
    <row r="43" spans="1:13" ht="20.25" customHeight="1">
      <c r="A43" s="6">
        <v>36</v>
      </c>
      <c r="B43" s="7" t="s">
        <v>78</v>
      </c>
      <c r="C43" s="6" t="s">
        <v>21</v>
      </c>
      <c r="D43" s="6" t="s">
        <v>79</v>
      </c>
      <c r="E43" s="6"/>
      <c r="F43" s="6"/>
      <c r="G43" s="6">
        <v>2016</v>
      </c>
      <c r="H43" s="9">
        <v>33000</v>
      </c>
      <c r="I43" s="9"/>
      <c r="J43" s="9">
        <v>33000</v>
      </c>
      <c r="K43" s="6">
        <v>90</v>
      </c>
      <c r="L43" s="38">
        <f t="shared" si="0"/>
        <v>29700</v>
      </c>
      <c r="M43" s="9"/>
    </row>
    <row r="44" spans="1:13" ht="20.25" customHeight="1">
      <c r="A44" s="6">
        <v>37</v>
      </c>
      <c r="B44" s="7" t="s">
        <v>80</v>
      </c>
      <c r="C44" s="6" t="s">
        <v>21</v>
      </c>
      <c r="D44" s="6" t="s">
        <v>81</v>
      </c>
      <c r="E44" s="6"/>
      <c r="F44" s="6"/>
      <c r="G44" s="6">
        <v>2016</v>
      </c>
      <c r="H44" s="9">
        <v>400000</v>
      </c>
      <c r="I44" s="9"/>
      <c r="J44" s="9">
        <v>400000</v>
      </c>
      <c r="K44" s="6">
        <v>83</v>
      </c>
      <c r="L44" s="38">
        <f t="shared" si="0"/>
        <v>332000</v>
      </c>
      <c r="M44" s="9"/>
    </row>
    <row r="45" spans="1:13" ht="20.25" customHeight="1">
      <c r="A45" s="6">
        <v>38</v>
      </c>
      <c r="B45" s="7" t="s">
        <v>82</v>
      </c>
      <c r="C45" s="6" t="s">
        <v>33</v>
      </c>
      <c r="D45" s="6" t="s">
        <v>83</v>
      </c>
      <c r="E45" s="6"/>
      <c r="F45" s="6"/>
      <c r="G45" s="6">
        <v>2016</v>
      </c>
      <c r="H45" s="9">
        <v>194372</v>
      </c>
      <c r="I45" s="9"/>
      <c r="J45" s="9">
        <v>194372</v>
      </c>
      <c r="K45" s="6">
        <v>90</v>
      </c>
      <c r="L45" s="38">
        <f t="shared" si="0"/>
        <v>174934.80000000002</v>
      </c>
      <c r="M45" s="9"/>
    </row>
    <row r="46" spans="1:13" ht="20.25" customHeight="1">
      <c r="A46" s="6">
        <v>39</v>
      </c>
      <c r="B46" s="7" t="s">
        <v>84</v>
      </c>
      <c r="C46" s="6" t="s">
        <v>33</v>
      </c>
      <c r="D46" s="6" t="s">
        <v>85</v>
      </c>
      <c r="E46" s="6" t="s">
        <v>86</v>
      </c>
      <c r="F46" s="6">
        <v>230</v>
      </c>
      <c r="G46" s="6">
        <v>2016</v>
      </c>
      <c r="H46" s="9">
        <v>34500</v>
      </c>
      <c r="I46" s="9"/>
      <c r="J46" s="9">
        <v>34500</v>
      </c>
      <c r="K46" s="6">
        <v>90</v>
      </c>
      <c r="L46" s="38">
        <f t="shared" si="0"/>
        <v>31050</v>
      </c>
      <c r="M46" s="9"/>
    </row>
    <row r="47" spans="1:13" ht="20.25" customHeight="1">
      <c r="A47" s="6">
        <v>40</v>
      </c>
      <c r="B47" s="7" t="s">
        <v>87</v>
      </c>
      <c r="C47" s="6" t="s">
        <v>21</v>
      </c>
      <c r="D47" s="6" t="s">
        <v>88</v>
      </c>
      <c r="E47" s="6"/>
      <c r="F47" s="6"/>
      <c r="G47" s="6">
        <v>2016</v>
      </c>
      <c r="H47" s="9">
        <v>40000</v>
      </c>
      <c r="I47" s="9"/>
      <c r="J47" s="9">
        <v>40000</v>
      </c>
      <c r="K47" s="6">
        <v>74</v>
      </c>
      <c r="L47" s="38">
        <f t="shared" si="0"/>
        <v>29600</v>
      </c>
      <c r="M47" s="9"/>
    </row>
    <row r="48" spans="1:13" ht="20.25" customHeight="1">
      <c r="A48" s="6">
        <v>41</v>
      </c>
      <c r="B48" s="7" t="s">
        <v>89</v>
      </c>
      <c r="C48" s="6" t="s">
        <v>21</v>
      </c>
      <c r="D48" s="6" t="s">
        <v>88</v>
      </c>
      <c r="E48" s="6"/>
      <c r="F48" s="6"/>
      <c r="G48" s="6">
        <v>2016</v>
      </c>
      <c r="H48" s="9">
        <v>9000</v>
      </c>
      <c r="I48" s="9"/>
      <c r="J48" s="9">
        <v>9000</v>
      </c>
      <c r="K48" s="6">
        <v>74</v>
      </c>
      <c r="L48" s="38">
        <f t="shared" si="0"/>
        <v>6660</v>
      </c>
      <c r="M48" s="9"/>
    </row>
    <row r="49" spans="1:13" ht="20.25" customHeight="1">
      <c r="A49" s="6">
        <v>42</v>
      </c>
      <c r="B49" s="7" t="s">
        <v>90</v>
      </c>
      <c r="C49" s="6" t="s">
        <v>21</v>
      </c>
      <c r="D49" s="6" t="s">
        <v>91</v>
      </c>
      <c r="E49" s="6"/>
      <c r="F49" s="6"/>
      <c r="G49" s="6">
        <v>2016</v>
      </c>
      <c r="H49" s="9">
        <v>46000</v>
      </c>
      <c r="I49" s="9"/>
      <c r="J49" s="9">
        <v>46000</v>
      </c>
      <c r="K49" s="6">
        <v>90</v>
      </c>
      <c r="L49" s="38">
        <f t="shared" si="0"/>
        <v>41400</v>
      </c>
      <c r="M49" s="9"/>
    </row>
    <row r="50" spans="1:13" ht="20.25" customHeight="1">
      <c r="A50" s="6">
        <v>43</v>
      </c>
      <c r="B50" s="7" t="s">
        <v>92</v>
      </c>
      <c r="C50" s="6" t="s">
        <v>93</v>
      </c>
      <c r="D50" s="6" t="s">
        <v>94</v>
      </c>
      <c r="E50" s="6"/>
      <c r="F50" s="6"/>
      <c r="G50" s="6">
        <v>2016</v>
      </c>
      <c r="H50" s="9">
        <v>182900</v>
      </c>
      <c r="I50" s="9"/>
      <c r="J50" s="9">
        <v>182900</v>
      </c>
      <c r="K50" s="6">
        <v>74</v>
      </c>
      <c r="L50" s="38">
        <f t="shared" si="0"/>
        <v>135346</v>
      </c>
      <c r="M50" s="9"/>
    </row>
    <row r="51" spans="1:13" ht="20.25" customHeight="1">
      <c r="A51" s="6">
        <v>44</v>
      </c>
      <c r="B51" s="7" t="s">
        <v>95</v>
      </c>
      <c r="C51" s="6"/>
      <c r="D51" s="6"/>
      <c r="E51" s="6" t="s">
        <v>96</v>
      </c>
      <c r="F51" s="6">
        <v>170</v>
      </c>
      <c r="G51" s="6">
        <v>2016</v>
      </c>
      <c r="H51" s="9">
        <v>78000</v>
      </c>
      <c r="I51" s="9"/>
      <c r="J51" s="9">
        <v>78000</v>
      </c>
      <c r="K51" s="6">
        <v>50</v>
      </c>
      <c r="L51" s="38">
        <f t="shared" si="0"/>
        <v>39000</v>
      </c>
      <c r="M51" s="9"/>
    </row>
    <row r="52" spans="1:13" ht="20.25" customHeight="1">
      <c r="A52" s="6">
        <v>45</v>
      </c>
      <c r="B52" s="7" t="s">
        <v>97</v>
      </c>
      <c r="C52" s="6"/>
      <c r="D52" s="6" t="s">
        <v>98</v>
      </c>
      <c r="E52" s="6"/>
      <c r="F52" s="6"/>
      <c r="G52" s="6">
        <v>2016</v>
      </c>
      <c r="H52" s="9">
        <v>26560</v>
      </c>
      <c r="I52" s="9"/>
      <c r="J52" s="9">
        <v>26560</v>
      </c>
      <c r="K52" s="6">
        <v>74</v>
      </c>
      <c r="L52" s="38">
        <f t="shared" si="0"/>
        <v>19654.4</v>
      </c>
      <c r="M52" s="9"/>
    </row>
    <row r="53" spans="1:13" ht="20.25" customHeight="1">
      <c r="A53" s="6">
        <v>46</v>
      </c>
      <c r="B53" s="7" t="s">
        <v>99</v>
      </c>
      <c r="C53" s="6"/>
      <c r="D53" s="6" t="s">
        <v>100</v>
      </c>
      <c r="E53" s="6"/>
      <c r="F53" s="6"/>
      <c r="G53" s="6">
        <v>2016</v>
      </c>
      <c r="H53" s="9">
        <v>14000</v>
      </c>
      <c r="I53" s="9"/>
      <c r="J53" s="9">
        <v>14000</v>
      </c>
      <c r="K53" s="6">
        <v>74</v>
      </c>
      <c r="L53" s="38">
        <f t="shared" si="0"/>
        <v>10360</v>
      </c>
      <c r="M53" s="9"/>
    </row>
    <row r="54" spans="1:13" ht="20.25" customHeight="1">
      <c r="A54" s="6">
        <v>47</v>
      </c>
      <c r="B54" s="7" t="s">
        <v>101</v>
      </c>
      <c r="C54" s="6" t="s">
        <v>33</v>
      </c>
      <c r="D54" s="6" t="s">
        <v>102</v>
      </c>
      <c r="E54" s="6"/>
      <c r="F54" s="6"/>
      <c r="G54" s="6">
        <v>2016</v>
      </c>
      <c r="H54" s="9">
        <v>1017940</v>
      </c>
      <c r="I54" s="9"/>
      <c r="J54" s="9">
        <v>1017940</v>
      </c>
      <c r="K54" s="6">
        <v>74</v>
      </c>
      <c r="L54" s="38">
        <f t="shared" si="0"/>
        <v>753275.6</v>
      </c>
      <c r="M54" s="9"/>
    </row>
    <row r="55" spans="1:13" ht="20.25" customHeight="1">
      <c r="A55" s="6">
        <v>48</v>
      </c>
      <c r="B55" s="30" t="s">
        <v>103</v>
      </c>
      <c r="C55" s="6"/>
      <c r="D55" s="6"/>
      <c r="E55" s="6"/>
      <c r="F55" s="6"/>
      <c r="G55" s="6"/>
      <c r="H55" s="9">
        <f aca="true" t="shared" si="1" ref="H55:L55">SUM(H32:H54)</f>
        <v>6877676</v>
      </c>
      <c r="I55" s="9"/>
      <c r="J55" s="9">
        <f t="shared" si="1"/>
        <v>6877676</v>
      </c>
      <c r="K55" s="6"/>
      <c r="L55" s="39">
        <f t="shared" si="1"/>
        <v>5115108.119999999</v>
      </c>
      <c r="M55" s="9"/>
    </row>
    <row r="56" spans="1:13" ht="20.25" customHeight="1">
      <c r="A56" s="6">
        <v>49</v>
      </c>
      <c r="B56" s="31" t="s">
        <v>104</v>
      </c>
      <c r="C56" s="28"/>
      <c r="D56" s="28"/>
      <c r="E56" s="28"/>
      <c r="F56" s="28"/>
      <c r="G56" s="28"/>
      <c r="H56" s="29"/>
      <c r="I56" s="29"/>
      <c r="J56" s="29"/>
      <c r="K56" s="28"/>
      <c r="L56" s="29"/>
      <c r="M56" s="29"/>
    </row>
    <row r="57" spans="1:13" ht="20.25" customHeight="1">
      <c r="A57" s="6">
        <v>50</v>
      </c>
      <c r="B57" s="7" t="s">
        <v>105</v>
      </c>
      <c r="C57" s="6"/>
      <c r="D57" s="6"/>
      <c r="E57" s="6"/>
      <c r="F57" s="6"/>
      <c r="G57" s="6">
        <v>2013</v>
      </c>
      <c r="H57" s="9">
        <v>35000</v>
      </c>
      <c r="I57" s="9"/>
      <c r="J57" s="9">
        <v>35000</v>
      </c>
      <c r="K57" s="6">
        <v>60</v>
      </c>
      <c r="L57" s="38">
        <f aca="true" t="shared" si="2" ref="L57:L59">J57*K57*0.01</f>
        <v>21000</v>
      </c>
      <c r="M57" s="9"/>
    </row>
    <row r="58" spans="1:13" ht="20.25" customHeight="1">
      <c r="A58" s="6">
        <v>51</v>
      </c>
      <c r="B58" s="7" t="s">
        <v>106</v>
      </c>
      <c r="C58" s="6"/>
      <c r="D58" s="6"/>
      <c r="E58" s="6"/>
      <c r="F58" s="6">
        <v>8</v>
      </c>
      <c r="G58" s="6"/>
      <c r="H58" s="9">
        <v>576974</v>
      </c>
      <c r="I58" s="9"/>
      <c r="J58" s="9">
        <v>576974</v>
      </c>
      <c r="K58" s="6">
        <v>100</v>
      </c>
      <c r="L58" s="38">
        <f t="shared" si="2"/>
        <v>576974</v>
      </c>
      <c r="M58" s="9"/>
    </row>
    <row r="59" spans="1:13" ht="20.25" customHeight="1">
      <c r="A59" s="6">
        <v>52</v>
      </c>
      <c r="B59" s="32" t="s">
        <v>107</v>
      </c>
      <c r="C59" s="6"/>
      <c r="D59" s="6"/>
      <c r="E59" s="6"/>
      <c r="F59" s="6"/>
      <c r="G59" s="6"/>
      <c r="H59" s="9">
        <v>212169</v>
      </c>
      <c r="I59" s="9"/>
      <c r="J59" s="9">
        <v>190952</v>
      </c>
      <c r="K59" s="6">
        <v>60</v>
      </c>
      <c r="L59" s="38">
        <f t="shared" si="2"/>
        <v>114571.2</v>
      </c>
      <c r="M59" s="9"/>
    </row>
    <row r="60" spans="1:13" ht="20.25" customHeight="1">
      <c r="A60" s="6">
        <v>53</v>
      </c>
      <c r="B60" s="7" t="s">
        <v>108</v>
      </c>
      <c r="C60" s="6"/>
      <c r="D60" s="6"/>
      <c r="E60" s="6"/>
      <c r="F60" s="6"/>
      <c r="G60" s="6"/>
      <c r="H60" s="9">
        <v>3242533</v>
      </c>
      <c r="I60" s="9"/>
      <c r="J60" s="35">
        <v>2594026.4000000004</v>
      </c>
      <c r="K60" s="6">
        <v>80</v>
      </c>
      <c r="L60" s="38">
        <v>2075221.1200000003</v>
      </c>
      <c r="M60" s="9"/>
    </row>
    <row r="61" spans="1:13" ht="20.25" customHeight="1">
      <c r="A61" s="6">
        <v>54</v>
      </c>
      <c r="B61" s="7" t="s">
        <v>109</v>
      </c>
      <c r="C61" s="6"/>
      <c r="D61" s="6"/>
      <c r="E61" s="6"/>
      <c r="F61" s="6"/>
      <c r="G61" s="6"/>
      <c r="H61" s="9">
        <v>222000</v>
      </c>
      <c r="I61" s="9"/>
      <c r="J61" s="35">
        <v>177600</v>
      </c>
      <c r="K61" s="6">
        <v>60</v>
      </c>
      <c r="L61" s="38">
        <v>106560</v>
      </c>
      <c r="M61" s="9"/>
    </row>
    <row r="62" spans="1:13" ht="20.25" customHeight="1">
      <c r="A62" s="6">
        <v>55</v>
      </c>
      <c r="B62" s="7" t="s">
        <v>110</v>
      </c>
      <c r="C62" s="6"/>
      <c r="D62" s="6"/>
      <c r="E62" s="6"/>
      <c r="F62" s="6"/>
      <c r="G62" s="6"/>
      <c r="H62" s="9">
        <v>40010</v>
      </c>
      <c r="I62" s="9"/>
      <c r="J62" s="35">
        <v>32008</v>
      </c>
      <c r="K62" s="6">
        <v>73</v>
      </c>
      <c r="L62" s="38">
        <v>23365.84</v>
      </c>
      <c r="M62" s="9"/>
    </row>
    <row r="63" spans="1:13" ht="20.25" customHeight="1">
      <c r="A63" s="6">
        <v>56</v>
      </c>
      <c r="B63" s="7" t="s">
        <v>111</v>
      </c>
      <c r="C63" s="6"/>
      <c r="D63" s="6"/>
      <c r="E63" s="6"/>
      <c r="F63" s="6"/>
      <c r="G63" s="6"/>
      <c r="H63" s="9">
        <v>456394</v>
      </c>
      <c r="I63" s="9"/>
      <c r="J63" s="35">
        <v>365115.2</v>
      </c>
      <c r="K63" s="6">
        <v>60</v>
      </c>
      <c r="L63" s="38">
        <v>219069.12</v>
      </c>
      <c r="M63" s="9"/>
    </row>
    <row r="64" spans="1:13" ht="20.25" customHeight="1">
      <c r="A64" s="6">
        <v>57</v>
      </c>
      <c r="B64" s="7" t="s">
        <v>112</v>
      </c>
      <c r="C64" s="6"/>
      <c r="D64" s="6"/>
      <c r="E64" s="6"/>
      <c r="F64" s="6"/>
      <c r="G64" s="6"/>
      <c r="H64" s="9">
        <v>1168</v>
      </c>
      <c r="I64" s="9"/>
      <c r="J64" s="35">
        <v>934.4000000000001</v>
      </c>
      <c r="K64" s="6">
        <v>60</v>
      </c>
      <c r="L64" s="38">
        <v>560.6400000000001</v>
      </c>
      <c r="M64" s="9"/>
    </row>
    <row r="65" spans="1:13" ht="20.25" customHeight="1">
      <c r="A65" s="6">
        <v>58</v>
      </c>
      <c r="B65" s="7" t="s">
        <v>113</v>
      </c>
      <c r="C65" s="6"/>
      <c r="D65" s="6"/>
      <c r="E65" s="6"/>
      <c r="F65" s="6"/>
      <c r="G65" s="6"/>
      <c r="H65" s="9">
        <v>9378</v>
      </c>
      <c r="I65" s="9"/>
      <c r="J65" s="35">
        <v>7502.4</v>
      </c>
      <c r="K65" s="6">
        <v>60</v>
      </c>
      <c r="L65" s="38">
        <v>4501.4400000000005</v>
      </c>
      <c r="M65" s="9"/>
    </row>
    <row r="66" spans="1:13" ht="20.25" customHeight="1">
      <c r="A66" s="6">
        <v>59</v>
      </c>
      <c r="B66" s="7" t="s">
        <v>114</v>
      </c>
      <c r="C66" s="6"/>
      <c r="D66" s="6"/>
      <c r="E66" s="6"/>
      <c r="F66" s="6"/>
      <c r="G66" s="6"/>
      <c r="H66" s="9">
        <v>17440</v>
      </c>
      <c r="I66" s="9"/>
      <c r="J66" s="35">
        <v>13952</v>
      </c>
      <c r="K66" s="6">
        <v>60</v>
      </c>
      <c r="L66" s="38">
        <v>8371.2</v>
      </c>
      <c r="M66" s="9"/>
    </row>
    <row r="67" spans="1:13" ht="20.25" customHeight="1">
      <c r="A67" s="6">
        <v>60</v>
      </c>
      <c r="B67" s="7" t="s">
        <v>115</v>
      </c>
      <c r="C67" s="6"/>
      <c r="D67" s="6"/>
      <c r="E67" s="6"/>
      <c r="F67" s="6"/>
      <c r="G67" s="6"/>
      <c r="H67" s="9">
        <v>700</v>
      </c>
      <c r="I67" s="9"/>
      <c r="J67" s="35">
        <v>560</v>
      </c>
      <c r="K67" s="6">
        <v>60</v>
      </c>
      <c r="L67" s="38">
        <v>336</v>
      </c>
      <c r="M67" s="9"/>
    </row>
    <row r="68" spans="1:13" ht="20.25" customHeight="1">
      <c r="A68" s="6">
        <v>61</v>
      </c>
      <c r="B68" s="7" t="s">
        <v>116</v>
      </c>
      <c r="C68" s="6"/>
      <c r="D68" s="6"/>
      <c r="E68" s="6"/>
      <c r="F68" s="6"/>
      <c r="G68" s="6"/>
      <c r="H68" s="9">
        <v>22800</v>
      </c>
      <c r="I68" s="9"/>
      <c r="J68" s="35">
        <v>15959.999999999998</v>
      </c>
      <c r="K68" s="6">
        <v>60</v>
      </c>
      <c r="L68" s="38">
        <v>9575.999999999998</v>
      </c>
      <c r="M68" s="9"/>
    </row>
    <row r="69" spans="1:13" ht="20.25" customHeight="1">
      <c r="A69" s="6">
        <v>62</v>
      </c>
      <c r="B69" s="7" t="s">
        <v>117</v>
      </c>
      <c r="C69" s="6"/>
      <c r="D69" s="6"/>
      <c r="E69" s="6"/>
      <c r="F69" s="6"/>
      <c r="G69" s="6"/>
      <c r="H69" s="9">
        <v>1800</v>
      </c>
      <c r="I69" s="9"/>
      <c r="J69" s="35">
        <v>1440</v>
      </c>
      <c r="K69" s="6">
        <v>60</v>
      </c>
      <c r="L69" s="38">
        <v>864</v>
      </c>
      <c r="M69" s="9"/>
    </row>
    <row r="70" spans="1:13" ht="20.25" customHeight="1">
      <c r="A70" s="6">
        <v>63</v>
      </c>
      <c r="B70" s="7" t="s">
        <v>118</v>
      </c>
      <c r="C70" s="6"/>
      <c r="D70" s="6"/>
      <c r="E70" s="6"/>
      <c r="F70" s="6"/>
      <c r="G70" s="6"/>
      <c r="H70" s="9">
        <v>4330</v>
      </c>
      <c r="I70" s="9"/>
      <c r="J70" s="35">
        <v>3464</v>
      </c>
      <c r="K70" s="6">
        <v>60</v>
      </c>
      <c r="L70" s="38">
        <v>2078.4</v>
      </c>
      <c r="M70" s="9"/>
    </row>
    <row r="71" spans="1:13" ht="20.25" customHeight="1">
      <c r="A71" s="6">
        <v>64</v>
      </c>
      <c r="B71" s="7" t="s">
        <v>119</v>
      </c>
      <c r="C71" s="6"/>
      <c r="D71" s="6"/>
      <c r="E71" s="6"/>
      <c r="F71" s="6"/>
      <c r="G71" s="6"/>
      <c r="H71" s="9">
        <v>9990</v>
      </c>
      <c r="I71" s="9"/>
      <c r="J71" s="35">
        <v>7992</v>
      </c>
      <c r="K71" s="6">
        <v>60</v>
      </c>
      <c r="L71" s="38">
        <v>4795.2</v>
      </c>
      <c r="M71" s="9"/>
    </row>
    <row r="72" spans="1:13" ht="20.25" customHeight="1">
      <c r="A72" s="6">
        <v>65</v>
      </c>
      <c r="B72" s="7" t="s">
        <v>120</v>
      </c>
      <c r="C72" s="6"/>
      <c r="D72" s="6"/>
      <c r="E72" s="6"/>
      <c r="F72" s="6"/>
      <c r="G72" s="6"/>
      <c r="H72" s="9">
        <v>2800</v>
      </c>
      <c r="I72" s="9"/>
      <c r="J72" s="35">
        <v>2240</v>
      </c>
      <c r="K72" s="6">
        <v>60</v>
      </c>
      <c r="L72" s="38">
        <v>1344</v>
      </c>
      <c r="M72" s="9"/>
    </row>
    <row r="73" spans="1:13" ht="20.25" customHeight="1">
      <c r="A73" s="6">
        <v>66</v>
      </c>
      <c r="B73" s="7" t="s">
        <v>121</v>
      </c>
      <c r="C73" s="6"/>
      <c r="D73" s="6"/>
      <c r="E73" s="6"/>
      <c r="F73" s="6"/>
      <c r="G73" s="6"/>
      <c r="H73" s="9">
        <v>800</v>
      </c>
      <c r="I73" s="9"/>
      <c r="J73" s="35">
        <v>640</v>
      </c>
      <c r="K73" s="6">
        <v>60</v>
      </c>
      <c r="L73" s="38">
        <v>384</v>
      </c>
      <c r="M73" s="9"/>
    </row>
    <row r="74" spans="1:13" ht="20.25" customHeight="1">
      <c r="A74" s="6">
        <v>67</v>
      </c>
      <c r="B74" s="7" t="s">
        <v>122</v>
      </c>
      <c r="C74" s="6"/>
      <c r="D74" s="6"/>
      <c r="E74" s="6"/>
      <c r="F74" s="6"/>
      <c r="G74" s="6"/>
      <c r="H74" s="9">
        <v>437700</v>
      </c>
      <c r="I74" s="9"/>
      <c r="J74" s="35">
        <v>350160</v>
      </c>
      <c r="K74" s="6">
        <v>60</v>
      </c>
      <c r="L74" s="38">
        <v>210096</v>
      </c>
      <c r="M74" s="9"/>
    </row>
    <row r="75" spans="1:13" ht="20.25" customHeight="1">
      <c r="A75" s="6">
        <v>68</v>
      </c>
      <c r="B75" s="7" t="s">
        <v>123</v>
      </c>
      <c r="C75" s="6"/>
      <c r="D75" s="6"/>
      <c r="E75" s="6"/>
      <c r="F75" s="6"/>
      <c r="G75" s="6"/>
      <c r="H75" s="9">
        <v>249604</v>
      </c>
      <c r="I75" s="9"/>
      <c r="J75" s="35">
        <v>174722.8</v>
      </c>
      <c r="K75" s="6">
        <v>60</v>
      </c>
      <c r="L75" s="38">
        <v>104833.68</v>
      </c>
      <c r="M75" s="9"/>
    </row>
    <row r="76" spans="1:13" ht="20.25" customHeight="1">
      <c r="A76" s="6">
        <v>69</v>
      </c>
      <c r="B76" s="7" t="s">
        <v>124</v>
      </c>
      <c r="C76" s="6"/>
      <c r="D76" s="6"/>
      <c r="E76" s="6"/>
      <c r="F76" s="6"/>
      <c r="G76" s="6"/>
      <c r="H76" s="9">
        <v>7380</v>
      </c>
      <c r="I76" s="9"/>
      <c r="J76" s="35">
        <v>5166</v>
      </c>
      <c r="K76" s="6">
        <v>60</v>
      </c>
      <c r="L76" s="38">
        <v>3099.6</v>
      </c>
      <c r="M76" s="9"/>
    </row>
    <row r="77" spans="1:13" ht="20.25" customHeight="1">
      <c r="A77" s="6">
        <v>70</v>
      </c>
      <c r="B77" s="7" t="s">
        <v>125</v>
      </c>
      <c r="C77" s="6"/>
      <c r="D77" s="6"/>
      <c r="E77" s="6"/>
      <c r="F77" s="6"/>
      <c r="G77" s="6"/>
      <c r="H77" s="9">
        <v>15500</v>
      </c>
      <c r="I77" s="9"/>
      <c r="J77" s="35">
        <v>0</v>
      </c>
      <c r="K77" s="6"/>
      <c r="L77" s="38">
        <v>0</v>
      </c>
      <c r="M77" s="9"/>
    </row>
    <row r="78" spans="1:13" ht="20.25" customHeight="1">
      <c r="A78" s="6">
        <v>71</v>
      </c>
      <c r="B78" s="7" t="s">
        <v>126</v>
      </c>
      <c r="C78" s="6"/>
      <c r="D78" s="6"/>
      <c r="E78" s="6"/>
      <c r="F78" s="6"/>
      <c r="G78" s="6"/>
      <c r="H78" s="9">
        <v>18000</v>
      </c>
      <c r="I78" s="9"/>
      <c r="J78" s="35">
        <v>0</v>
      </c>
      <c r="K78" s="6"/>
      <c r="L78" s="38">
        <v>0</v>
      </c>
      <c r="M78" s="9"/>
    </row>
    <row r="79" spans="1:13" ht="20.25" customHeight="1">
      <c r="A79" s="6">
        <v>72</v>
      </c>
      <c r="B79" s="7" t="s">
        <v>127</v>
      </c>
      <c r="C79" s="6"/>
      <c r="D79" s="6"/>
      <c r="E79" s="6"/>
      <c r="F79" s="6"/>
      <c r="G79" s="6"/>
      <c r="H79" s="9">
        <v>123370</v>
      </c>
      <c r="I79" s="9"/>
      <c r="J79" s="35">
        <v>0</v>
      </c>
      <c r="K79" s="6"/>
      <c r="L79" s="38">
        <v>0</v>
      </c>
      <c r="M79" s="9"/>
    </row>
    <row r="80" spans="1:13" ht="20.25" customHeight="1">
      <c r="A80" s="6">
        <v>73</v>
      </c>
      <c r="B80" s="7" t="s">
        <v>128</v>
      </c>
      <c r="C80" s="6"/>
      <c r="D80" s="6"/>
      <c r="E80" s="6"/>
      <c r="F80" s="6"/>
      <c r="G80" s="6"/>
      <c r="H80" s="9">
        <v>1740</v>
      </c>
      <c r="I80" s="9"/>
      <c r="J80" s="35">
        <v>0</v>
      </c>
      <c r="K80" s="6"/>
      <c r="L80" s="38">
        <v>0</v>
      </c>
      <c r="M80" s="9"/>
    </row>
    <row r="81" spans="1:13" ht="20.25" customHeight="1">
      <c r="A81" s="6">
        <v>74</v>
      </c>
      <c r="B81" s="7" t="s">
        <v>129</v>
      </c>
      <c r="C81" s="6"/>
      <c r="D81" s="6"/>
      <c r="E81" s="6"/>
      <c r="F81" s="6"/>
      <c r="G81" s="6"/>
      <c r="H81" s="9">
        <v>1520</v>
      </c>
      <c r="I81" s="9"/>
      <c r="J81" s="35">
        <v>0</v>
      </c>
      <c r="K81" s="6">
        <v>80</v>
      </c>
      <c r="L81" s="38">
        <v>0</v>
      </c>
      <c r="M81" s="9"/>
    </row>
    <row r="82" spans="1:13" ht="20.25" customHeight="1">
      <c r="A82" s="6">
        <v>75</v>
      </c>
      <c r="B82" s="7" t="s">
        <v>130</v>
      </c>
      <c r="C82" s="6"/>
      <c r="D82" s="6"/>
      <c r="E82" s="6"/>
      <c r="F82" s="6"/>
      <c r="G82" s="6"/>
      <c r="H82" s="9">
        <v>6455</v>
      </c>
      <c r="I82" s="9"/>
      <c r="J82" s="35">
        <v>4518.5</v>
      </c>
      <c r="K82" s="6">
        <v>80</v>
      </c>
      <c r="L82" s="38">
        <v>3614.8</v>
      </c>
      <c r="M82" s="9"/>
    </row>
    <row r="83" spans="1:13" ht="20.25" customHeight="1">
      <c r="A83" s="6">
        <v>76</v>
      </c>
      <c r="B83" s="7" t="s">
        <v>131</v>
      </c>
      <c r="C83" s="6"/>
      <c r="D83" s="6"/>
      <c r="E83" s="6"/>
      <c r="F83" s="6"/>
      <c r="G83" s="6"/>
      <c r="H83" s="9">
        <v>2700</v>
      </c>
      <c r="I83" s="9"/>
      <c r="J83" s="35">
        <v>1889.9999999999998</v>
      </c>
      <c r="K83" s="6">
        <v>60</v>
      </c>
      <c r="L83" s="38">
        <v>1133.9999999999998</v>
      </c>
      <c r="M83" s="9"/>
    </row>
    <row r="84" spans="1:13" ht="20.25" customHeight="1">
      <c r="A84" s="6">
        <v>77</v>
      </c>
      <c r="B84" s="7" t="s">
        <v>132</v>
      </c>
      <c r="C84" s="6"/>
      <c r="D84" s="6"/>
      <c r="E84" s="6"/>
      <c r="F84" s="6"/>
      <c r="G84" s="6"/>
      <c r="H84" s="9">
        <v>16550</v>
      </c>
      <c r="I84" s="9"/>
      <c r="J84" s="35">
        <v>11585</v>
      </c>
      <c r="K84" s="6">
        <v>60</v>
      </c>
      <c r="L84" s="38">
        <v>6951</v>
      </c>
      <c r="M84" s="9"/>
    </row>
    <row r="85" spans="1:13" ht="20.25" customHeight="1">
      <c r="A85" s="6">
        <v>78</v>
      </c>
      <c r="B85" s="7" t="s">
        <v>133</v>
      </c>
      <c r="C85" s="6"/>
      <c r="D85" s="6"/>
      <c r="E85" s="6"/>
      <c r="F85" s="6"/>
      <c r="G85" s="6"/>
      <c r="H85" s="9">
        <v>61205</v>
      </c>
      <c r="I85" s="9"/>
      <c r="J85" s="35">
        <v>42843.5</v>
      </c>
      <c r="K85" s="6">
        <v>60</v>
      </c>
      <c r="L85" s="38">
        <v>25706.1</v>
      </c>
      <c r="M85" s="9"/>
    </row>
    <row r="86" spans="1:13" ht="20.25" customHeight="1">
      <c r="A86" s="6">
        <v>79</v>
      </c>
      <c r="B86" s="7" t="s">
        <v>134</v>
      </c>
      <c r="C86" s="6"/>
      <c r="D86" s="6"/>
      <c r="E86" s="6"/>
      <c r="F86" s="6"/>
      <c r="G86" s="6"/>
      <c r="H86" s="9">
        <v>1660</v>
      </c>
      <c r="I86" s="9"/>
      <c r="J86" s="35">
        <v>1162</v>
      </c>
      <c r="K86" s="6">
        <v>60</v>
      </c>
      <c r="L86" s="38">
        <v>697.2</v>
      </c>
      <c r="M86" s="9"/>
    </row>
    <row r="87" spans="1:13" ht="20.25" customHeight="1">
      <c r="A87" s="6">
        <v>80</v>
      </c>
      <c r="B87" s="7" t="s">
        <v>135</v>
      </c>
      <c r="C87" s="6"/>
      <c r="D87" s="6"/>
      <c r="E87" s="6"/>
      <c r="F87" s="6"/>
      <c r="G87" s="6"/>
      <c r="H87" s="9">
        <v>2900</v>
      </c>
      <c r="I87" s="9"/>
      <c r="J87" s="35">
        <v>2029.9999999999998</v>
      </c>
      <c r="K87" s="6">
        <v>60</v>
      </c>
      <c r="L87" s="38">
        <v>1217.9999999999998</v>
      </c>
      <c r="M87" s="9"/>
    </row>
    <row r="88" spans="1:13" ht="20.25" customHeight="1">
      <c r="A88" s="6">
        <v>81</v>
      </c>
      <c r="B88" s="7" t="s">
        <v>136</v>
      </c>
      <c r="C88" s="6"/>
      <c r="D88" s="6"/>
      <c r="E88" s="6"/>
      <c r="F88" s="6"/>
      <c r="G88" s="6"/>
      <c r="H88" s="9">
        <v>1500</v>
      </c>
      <c r="I88" s="9"/>
      <c r="J88" s="35">
        <v>1050</v>
      </c>
      <c r="K88" s="6">
        <v>60</v>
      </c>
      <c r="L88" s="38">
        <v>630</v>
      </c>
      <c r="M88" s="9"/>
    </row>
    <row r="89" spans="1:13" ht="20.25" customHeight="1">
      <c r="A89" s="6">
        <v>82</v>
      </c>
      <c r="B89" s="7" t="s">
        <v>137</v>
      </c>
      <c r="C89" s="6"/>
      <c r="D89" s="6"/>
      <c r="E89" s="6"/>
      <c r="F89" s="6"/>
      <c r="G89" s="6"/>
      <c r="H89" s="9">
        <v>1510</v>
      </c>
      <c r="I89" s="9"/>
      <c r="J89" s="35">
        <v>1057</v>
      </c>
      <c r="K89" s="6">
        <v>60</v>
      </c>
      <c r="L89" s="38">
        <v>634.2</v>
      </c>
      <c r="M89" s="9"/>
    </row>
    <row r="90" spans="1:13" ht="20.25" customHeight="1">
      <c r="A90" s="6">
        <v>83</v>
      </c>
      <c r="B90" s="7" t="s">
        <v>138</v>
      </c>
      <c r="C90" s="6"/>
      <c r="D90" s="6"/>
      <c r="E90" s="6"/>
      <c r="F90" s="6"/>
      <c r="G90" s="6"/>
      <c r="H90" s="9">
        <v>770</v>
      </c>
      <c r="I90" s="9"/>
      <c r="J90" s="35">
        <v>539</v>
      </c>
      <c r="K90" s="6">
        <v>60</v>
      </c>
      <c r="L90" s="38">
        <v>323.40000000000003</v>
      </c>
      <c r="M90" s="9"/>
    </row>
    <row r="91" spans="1:13" ht="20.25" customHeight="1">
      <c r="A91" s="6">
        <v>84</v>
      </c>
      <c r="B91" s="7" t="s">
        <v>139</v>
      </c>
      <c r="C91" s="6"/>
      <c r="D91" s="6"/>
      <c r="E91" s="6"/>
      <c r="F91" s="6"/>
      <c r="G91" s="6"/>
      <c r="H91" s="9">
        <v>1550</v>
      </c>
      <c r="I91" s="9"/>
      <c r="J91" s="35">
        <v>1085</v>
      </c>
      <c r="K91" s="6">
        <v>60</v>
      </c>
      <c r="L91" s="38">
        <v>651</v>
      </c>
      <c r="M91" s="9"/>
    </row>
    <row r="92" spans="1:13" ht="20.25" customHeight="1">
      <c r="A92" s="6">
        <v>85</v>
      </c>
      <c r="B92" s="7" t="s">
        <v>140</v>
      </c>
      <c r="C92" s="6"/>
      <c r="D92" s="6"/>
      <c r="E92" s="6"/>
      <c r="F92" s="6"/>
      <c r="G92" s="6"/>
      <c r="H92" s="9">
        <v>2500</v>
      </c>
      <c r="I92" s="9"/>
      <c r="J92" s="35">
        <v>1750</v>
      </c>
      <c r="K92" s="6">
        <v>60</v>
      </c>
      <c r="L92" s="38">
        <v>1050</v>
      </c>
      <c r="M92" s="9"/>
    </row>
    <row r="93" spans="1:13" ht="20.25" customHeight="1">
      <c r="A93" s="6">
        <v>86</v>
      </c>
      <c r="B93" s="7" t="s">
        <v>141</v>
      </c>
      <c r="C93" s="6"/>
      <c r="D93" s="6"/>
      <c r="E93" s="6"/>
      <c r="F93" s="6"/>
      <c r="G93" s="6"/>
      <c r="H93" s="9">
        <v>483390</v>
      </c>
      <c r="I93" s="9"/>
      <c r="J93" s="35">
        <v>386712</v>
      </c>
      <c r="K93" s="6">
        <v>60</v>
      </c>
      <c r="L93" s="38">
        <v>232027.2</v>
      </c>
      <c r="M93" s="9"/>
    </row>
    <row r="94" spans="1:13" ht="20.25" customHeight="1">
      <c r="A94" s="6">
        <v>87</v>
      </c>
      <c r="B94" s="7" t="s">
        <v>142</v>
      </c>
      <c r="C94" s="6"/>
      <c r="D94" s="6"/>
      <c r="E94" s="6"/>
      <c r="F94" s="6"/>
      <c r="G94" s="6"/>
      <c r="H94" s="9">
        <v>2941801</v>
      </c>
      <c r="I94" s="9"/>
      <c r="J94" s="35">
        <v>2353440.8000000003</v>
      </c>
      <c r="K94" s="6">
        <v>60</v>
      </c>
      <c r="L94" s="38">
        <v>1412064.4800000002</v>
      </c>
      <c r="M94" s="9"/>
    </row>
    <row r="95" spans="1:13" ht="20.25" customHeight="1">
      <c r="A95" s="6">
        <v>88</v>
      </c>
      <c r="B95" s="7" t="s">
        <v>143</v>
      </c>
      <c r="C95" s="6"/>
      <c r="D95" s="6"/>
      <c r="E95" s="6"/>
      <c r="F95" s="6"/>
      <c r="G95" s="6"/>
      <c r="H95" s="9">
        <v>25250</v>
      </c>
      <c r="I95" s="9"/>
      <c r="J95" s="9">
        <v>25250</v>
      </c>
      <c r="K95" s="6">
        <v>60</v>
      </c>
      <c r="L95" s="38">
        <v>15150</v>
      </c>
      <c r="M95" s="9"/>
    </row>
    <row r="96" spans="1:13" ht="20.25" customHeight="1">
      <c r="A96" s="6">
        <v>89</v>
      </c>
      <c r="B96" s="26" t="s">
        <v>144</v>
      </c>
      <c r="C96" s="6"/>
      <c r="D96" s="6"/>
      <c r="E96" s="6"/>
      <c r="F96" s="6"/>
      <c r="G96" s="6"/>
      <c r="H96" s="9">
        <f aca="true" t="shared" si="3" ref="H96:L96">SUM(H57:H95)</f>
        <v>9260841</v>
      </c>
      <c r="I96" s="9"/>
      <c r="J96" s="35">
        <f t="shared" si="3"/>
        <v>7391322</v>
      </c>
      <c r="K96" s="6"/>
      <c r="L96" s="38">
        <f t="shared" si="3"/>
        <v>5189452.820000001</v>
      </c>
      <c r="M96" s="9"/>
    </row>
    <row r="97" spans="1:13" ht="20.25" customHeight="1">
      <c r="A97" s="40"/>
      <c r="B97" s="16"/>
      <c r="C97" s="28"/>
      <c r="D97" s="28"/>
      <c r="E97" s="28"/>
      <c r="F97" s="28"/>
      <c r="G97" s="28"/>
      <c r="H97" s="29"/>
      <c r="I97" s="29"/>
      <c r="J97" s="29"/>
      <c r="K97" s="28"/>
      <c r="L97" s="29"/>
      <c r="M97" s="29"/>
    </row>
    <row r="98" spans="1:13" ht="20.25" customHeight="1">
      <c r="A98" s="28"/>
      <c r="B98" s="16"/>
      <c r="C98" s="28"/>
      <c r="D98" s="28"/>
      <c r="E98" s="28"/>
      <c r="F98" s="28"/>
      <c r="G98" s="28"/>
      <c r="H98" s="29"/>
      <c r="I98" s="29"/>
      <c r="J98" s="29"/>
      <c r="K98" s="28"/>
      <c r="L98" s="29"/>
      <c r="M98" s="29"/>
    </row>
    <row r="99" spans="1:13" ht="20.25" customHeight="1">
      <c r="A99" s="28"/>
      <c r="B99" s="16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20.25" customHeight="1">
      <c r="A100" s="28"/>
      <c r="B100" s="16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20.25" customHeight="1">
      <c r="A101" s="28"/>
      <c r="B101" s="16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20.25" customHeight="1">
      <c r="A102" s="28"/>
      <c r="B102" s="16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20.25" customHeight="1">
      <c r="A103" s="28"/>
      <c r="B103" s="16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20.25" customHeight="1">
      <c r="A104" s="28"/>
      <c r="B104" s="16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20.25" customHeight="1">
      <c r="A105" s="28"/>
      <c r="B105" s="16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20.25" customHeight="1">
      <c r="A106" s="24"/>
      <c r="C106" s="24"/>
      <c r="D106" s="24"/>
      <c r="E106" s="24"/>
      <c r="F106" s="24"/>
      <c r="G106" s="24"/>
      <c r="H106" s="24"/>
      <c r="I106" s="24"/>
      <c r="J106" s="24"/>
      <c r="L106" s="24"/>
      <c r="M106" s="24"/>
    </row>
    <row r="107" spans="1:13" ht="20.25" customHeight="1">
      <c r="A107" s="24"/>
      <c r="C107" s="24"/>
      <c r="D107" s="24"/>
      <c r="E107" s="24"/>
      <c r="F107" s="24"/>
      <c r="G107" s="24"/>
      <c r="H107" s="24"/>
      <c r="I107" s="24"/>
      <c r="J107" s="24"/>
      <c r="L107" s="24"/>
      <c r="M107" s="24"/>
    </row>
    <row r="108" spans="1:13" ht="20.25" customHeight="1">
      <c r="A108" s="24"/>
      <c r="C108" s="24"/>
      <c r="D108" s="24"/>
      <c r="E108" s="24"/>
      <c r="F108" s="24"/>
      <c r="G108" s="24"/>
      <c r="H108" s="24"/>
      <c r="I108" s="24"/>
      <c r="J108" s="24"/>
      <c r="L108" s="24"/>
      <c r="M108" s="24"/>
    </row>
    <row r="109" spans="1:13" ht="20.25" customHeight="1">
      <c r="A109" s="24"/>
      <c r="C109" s="24"/>
      <c r="D109" s="24"/>
      <c r="E109" s="24"/>
      <c r="F109" s="24"/>
      <c r="G109" s="24"/>
      <c r="H109" s="24"/>
      <c r="I109" s="24"/>
      <c r="J109" s="24"/>
      <c r="L109" s="24"/>
      <c r="M109" s="24"/>
    </row>
    <row r="110" spans="1:13" ht="20.25" customHeight="1">
      <c r="A110" s="24"/>
      <c r="C110" s="24"/>
      <c r="D110" s="24"/>
      <c r="E110" s="24"/>
      <c r="F110" s="24"/>
      <c r="G110" s="24"/>
      <c r="H110" s="24"/>
      <c r="I110" s="24"/>
      <c r="J110" s="24"/>
      <c r="L110" s="24"/>
      <c r="M110" s="24"/>
    </row>
    <row r="111" spans="1:13" ht="20.25" customHeight="1">
      <c r="A111" s="24"/>
      <c r="C111" s="24"/>
      <c r="D111" s="24"/>
      <c r="E111" s="24"/>
      <c r="F111" s="24"/>
      <c r="G111" s="24"/>
      <c r="H111" s="24"/>
      <c r="I111" s="24"/>
      <c r="J111" s="24"/>
      <c r="L111" s="24"/>
      <c r="M111" s="24"/>
    </row>
    <row r="112" spans="1:13" ht="20.25" customHeight="1">
      <c r="A112" s="24"/>
      <c r="C112" s="24"/>
      <c r="D112" s="24"/>
      <c r="E112" s="24"/>
      <c r="F112" s="24"/>
      <c r="G112" s="24"/>
      <c r="H112" s="24"/>
      <c r="I112" s="24"/>
      <c r="J112" s="24"/>
      <c r="L112" s="24"/>
      <c r="M112" s="24"/>
    </row>
    <row r="113" spans="1:13" ht="20.25" customHeight="1">
      <c r="A113" s="24"/>
      <c r="C113" s="24"/>
      <c r="D113" s="24"/>
      <c r="E113" s="24"/>
      <c r="F113" s="24"/>
      <c r="G113" s="24"/>
      <c r="H113" s="24"/>
      <c r="I113" s="24"/>
      <c r="J113" s="24"/>
      <c r="L113" s="24"/>
      <c r="M113" s="24"/>
    </row>
    <row r="114" spans="1:13" ht="20.25" customHeight="1">
      <c r="A114" s="24"/>
      <c r="C114" s="24"/>
      <c r="D114" s="24"/>
      <c r="E114" s="24"/>
      <c r="F114" s="24"/>
      <c r="G114" s="24"/>
      <c r="H114" s="24"/>
      <c r="I114" s="24"/>
      <c r="J114" s="24"/>
      <c r="L114" s="24"/>
      <c r="M114" s="24"/>
    </row>
    <row r="115" spans="1:13" ht="20.25" customHeight="1">
      <c r="A115" s="24"/>
      <c r="C115" s="24"/>
      <c r="D115" s="24"/>
      <c r="E115" s="24"/>
      <c r="F115" s="24"/>
      <c r="G115" s="24"/>
      <c r="H115" s="24"/>
      <c r="I115" s="24"/>
      <c r="J115" s="24"/>
      <c r="L115" s="24"/>
      <c r="M115" s="24"/>
    </row>
    <row r="116" spans="1:13" ht="20.25" customHeight="1">
      <c r="A116" s="24"/>
      <c r="C116" s="24"/>
      <c r="D116" s="24"/>
      <c r="E116" s="24"/>
      <c r="F116" s="24"/>
      <c r="G116" s="24"/>
      <c r="H116" s="24"/>
      <c r="I116" s="24"/>
      <c r="J116" s="24"/>
      <c r="L116" s="24"/>
      <c r="M116" s="24"/>
    </row>
    <row r="117" spans="1:13" ht="20.25" customHeight="1">
      <c r="A117" s="24"/>
      <c r="C117" s="24"/>
      <c r="D117" s="24"/>
      <c r="E117" s="24"/>
      <c r="F117" s="24"/>
      <c r="G117" s="24"/>
      <c r="H117" s="24"/>
      <c r="I117" s="24"/>
      <c r="J117" s="24"/>
      <c r="L117" s="24"/>
      <c r="M117" s="24"/>
    </row>
    <row r="118" spans="1:13" ht="20.25" customHeight="1">
      <c r="A118" s="24"/>
      <c r="C118" s="24"/>
      <c r="D118" s="24"/>
      <c r="E118" s="24"/>
      <c r="F118" s="24"/>
      <c r="G118" s="24"/>
      <c r="H118" s="24"/>
      <c r="I118" s="24"/>
      <c r="J118" s="24"/>
      <c r="L118" s="24"/>
      <c r="M118" s="24"/>
    </row>
    <row r="119" spans="1:13" ht="20.25" customHeight="1">
      <c r="A119" s="24"/>
      <c r="C119" s="24"/>
      <c r="D119" s="24"/>
      <c r="E119" s="24"/>
      <c r="F119" s="24"/>
      <c r="G119" s="24"/>
      <c r="H119" s="24"/>
      <c r="I119" s="24"/>
      <c r="J119" s="24"/>
      <c r="L119" s="24"/>
      <c r="M119" s="24"/>
    </row>
    <row r="120" spans="1:13" ht="20.25" customHeight="1">
      <c r="A120" s="24"/>
      <c r="C120" s="24"/>
      <c r="D120" s="24"/>
      <c r="E120" s="24"/>
      <c r="F120" s="24"/>
      <c r="G120" s="24"/>
      <c r="H120" s="24"/>
      <c r="I120" s="24"/>
      <c r="J120" s="24"/>
      <c r="L120" s="24"/>
      <c r="M120" s="24"/>
    </row>
    <row r="121" spans="1:13" ht="20.25" customHeight="1">
      <c r="A121" s="24"/>
      <c r="C121" s="24"/>
      <c r="D121" s="24"/>
      <c r="E121" s="24"/>
      <c r="F121" s="24"/>
      <c r="G121" s="24"/>
      <c r="H121" s="24"/>
      <c r="I121" s="24"/>
      <c r="J121" s="24"/>
      <c r="L121" s="24"/>
      <c r="M121" s="24"/>
    </row>
    <row r="122" spans="1:13" ht="20.25" customHeight="1">
      <c r="A122" s="24"/>
      <c r="C122" s="24"/>
      <c r="D122" s="24"/>
      <c r="E122" s="24"/>
      <c r="F122" s="24"/>
      <c r="G122" s="24"/>
      <c r="H122" s="24"/>
      <c r="I122" s="24"/>
      <c r="J122" s="24"/>
      <c r="L122" s="24"/>
      <c r="M122" s="24"/>
    </row>
    <row r="123" spans="1:13" ht="20.25" customHeight="1">
      <c r="A123" s="24"/>
      <c r="C123" s="24"/>
      <c r="D123" s="24"/>
      <c r="E123" s="24"/>
      <c r="F123" s="24"/>
      <c r="G123" s="24"/>
      <c r="H123" s="24"/>
      <c r="I123" s="24"/>
      <c r="J123" s="24"/>
      <c r="L123" s="24"/>
      <c r="M123" s="24"/>
    </row>
    <row r="124" spans="1:13" ht="20.25" customHeight="1">
      <c r="A124" s="24"/>
      <c r="C124" s="24"/>
      <c r="D124" s="24"/>
      <c r="E124" s="24"/>
      <c r="F124" s="24"/>
      <c r="G124" s="24"/>
      <c r="H124" s="24"/>
      <c r="I124" s="24"/>
      <c r="J124" s="24"/>
      <c r="L124" s="24"/>
      <c r="M124" s="24"/>
    </row>
    <row r="125" spans="1:13" ht="20.25" customHeight="1">
      <c r="A125" s="24"/>
      <c r="C125" s="24"/>
      <c r="D125" s="24"/>
      <c r="E125" s="24"/>
      <c r="F125" s="24"/>
      <c r="G125" s="24"/>
      <c r="H125" s="24"/>
      <c r="I125" s="24"/>
      <c r="J125" s="24"/>
      <c r="L125" s="24"/>
      <c r="M125" s="24"/>
    </row>
    <row r="126" spans="1:13" ht="20.25" customHeight="1">
      <c r="A126" s="24"/>
      <c r="C126" s="24"/>
      <c r="D126" s="24"/>
      <c r="E126" s="24"/>
      <c r="F126" s="24"/>
      <c r="G126" s="24"/>
      <c r="H126" s="24"/>
      <c r="I126" s="24"/>
      <c r="J126" s="24"/>
      <c r="L126" s="24"/>
      <c r="M126" s="24"/>
    </row>
    <row r="127" spans="1:13" ht="20.25" customHeight="1">
      <c r="A127" s="24"/>
      <c r="C127" s="24"/>
      <c r="D127" s="24"/>
      <c r="E127" s="24"/>
      <c r="F127" s="24"/>
      <c r="G127" s="24"/>
      <c r="H127" s="24"/>
      <c r="I127" s="24"/>
      <c r="J127" s="24"/>
      <c r="L127" s="24"/>
      <c r="M127" s="24"/>
    </row>
    <row r="128" spans="1:13" ht="20.25" customHeight="1">
      <c r="A128" s="24"/>
      <c r="C128" s="24"/>
      <c r="D128" s="24"/>
      <c r="E128" s="24"/>
      <c r="F128" s="24"/>
      <c r="G128" s="24"/>
      <c r="H128" s="24"/>
      <c r="I128" s="24"/>
      <c r="J128" s="24"/>
      <c r="L128" s="24"/>
      <c r="M128" s="24"/>
    </row>
    <row r="129" spans="1:13" ht="20.25" customHeight="1">
      <c r="A129" s="24"/>
      <c r="C129" s="24"/>
      <c r="D129" s="24"/>
      <c r="E129" s="24"/>
      <c r="F129" s="24"/>
      <c r="G129" s="24"/>
      <c r="H129" s="24"/>
      <c r="I129" s="24"/>
      <c r="J129" s="24"/>
      <c r="L129" s="24"/>
      <c r="M129" s="24"/>
    </row>
    <row r="130" spans="1:13" ht="20.25" customHeight="1">
      <c r="A130" s="24"/>
      <c r="C130" s="24"/>
      <c r="D130" s="24"/>
      <c r="E130" s="24"/>
      <c r="F130" s="24"/>
      <c r="G130" s="24"/>
      <c r="H130" s="24"/>
      <c r="I130" s="24"/>
      <c r="J130" s="24"/>
      <c r="L130" s="24"/>
      <c r="M130" s="24"/>
    </row>
    <row r="131" spans="1:13" ht="20.25" customHeight="1">
      <c r="A131" s="24"/>
      <c r="C131" s="24"/>
      <c r="D131" s="24"/>
      <c r="E131" s="24"/>
      <c r="F131" s="24"/>
      <c r="G131" s="24"/>
      <c r="H131" s="24"/>
      <c r="I131" s="24"/>
      <c r="J131" s="24"/>
      <c r="L131" s="24"/>
      <c r="M131" s="24"/>
    </row>
    <row r="132" spans="1:13" ht="20.25" customHeight="1">
      <c r="A132" s="24"/>
      <c r="C132" s="24"/>
      <c r="D132" s="24"/>
      <c r="E132" s="24"/>
      <c r="F132" s="24"/>
      <c r="G132" s="24"/>
      <c r="H132" s="24"/>
      <c r="I132" s="24"/>
      <c r="J132" s="24"/>
      <c r="L132" s="24"/>
      <c r="M132" s="24"/>
    </row>
    <row r="133" spans="1:13" ht="20.25" customHeight="1">
      <c r="A133" s="24"/>
      <c r="C133" s="24"/>
      <c r="D133" s="24"/>
      <c r="E133" s="24"/>
      <c r="F133" s="24"/>
      <c r="G133" s="24"/>
      <c r="H133" s="24"/>
      <c r="I133" s="24"/>
      <c r="J133" s="24"/>
      <c r="L133" s="24"/>
      <c r="M133" s="24"/>
    </row>
  </sheetData>
  <sheetProtection/>
  <mergeCells count="13">
    <mergeCell ref="A1:M1"/>
    <mergeCell ref="A2:M2"/>
    <mergeCell ref="A3:M3"/>
    <mergeCell ref="H4:I4"/>
    <mergeCell ref="J4:L4"/>
    <mergeCell ref="A4:A5"/>
    <mergeCell ref="B4:B5"/>
    <mergeCell ref="C4:C5"/>
    <mergeCell ref="D4:D5"/>
    <mergeCell ref="E4:E5"/>
    <mergeCell ref="F4:F5"/>
    <mergeCell ref="G4:G5"/>
    <mergeCell ref="M4:M5"/>
  </mergeCells>
  <printOptions/>
  <pageMargins left="0.34930555555555554" right="0.34930555555555554" top="0.7895833333333333" bottom="0.7895833333333333" header="0.5097222222222222" footer="0.5097222222222222"/>
  <pageSetup horizontalDpi="600" verticalDpi="600" orientation="landscape" paperSize="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0">
      <selection activeCell="F22" sqref="F22"/>
    </sheetView>
  </sheetViews>
  <sheetFormatPr defaultColWidth="20.00390625" defaultRowHeight="23.25" customHeight="1"/>
  <cols>
    <col min="1" max="1" width="8.125" style="0" customWidth="1"/>
    <col min="2" max="2" width="21.75390625" style="1" customWidth="1"/>
    <col min="3" max="4" width="20.00390625" style="0" customWidth="1"/>
    <col min="5" max="5" width="18.375" style="0" customWidth="1"/>
    <col min="6" max="6" width="17.75390625" style="0" customWidth="1"/>
  </cols>
  <sheetData>
    <row r="1" spans="1:6" ht="38.25" customHeight="1">
      <c r="A1" s="2" t="s">
        <v>145</v>
      </c>
      <c r="B1" s="2"/>
      <c r="C1" s="2"/>
      <c r="D1" s="2"/>
      <c r="E1" s="2"/>
      <c r="F1" s="2"/>
    </row>
    <row r="2" spans="1:6" ht="23.25" customHeight="1">
      <c r="A2" s="3" t="s">
        <v>1</v>
      </c>
      <c r="B2" s="3"/>
      <c r="C2" s="3"/>
      <c r="D2" s="3"/>
      <c r="E2" s="3"/>
      <c r="F2" s="3"/>
    </row>
    <row r="3" spans="1:6" ht="23.25" customHeight="1">
      <c r="A3" s="17" t="s">
        <v>146</v>
      </c>
      <c r="B3" s="17"/>
      <c r="C3" s="17"/>
      <c r="D3" s="17"/>
      <c r="E3" s="17"/>
      <c r="F3" s="17"/>
    </row>
    <row r="4" spans="1:6" ht="30.75" customHeight="1">
      <c r="A4" s="6" t="s">
        <v>3</v>
      </c>
      <c r="B4" s="7" t="s">
        <v>147</v>
      </c>
      <c r="C4" s="6" t="s">
        <v>148</v>
      </c>
      <c r="D4" s="6" t="s">
        <v>149</v>
      </c>
      <c r="E4" s="6" t="s">
        <v>150</v>
      </c>
      <c r="F4" s="6" t="s">
        <v>151</v>
      </c>
    </row>
    <row r="5" spans="1:6" ht="23.25" customHeight="1">
      <c r="A5" s="6">
        <v>1</v>
      </c>
      <c r="B5" s="7" t="s">
        <v>152</v>
      </c>
      <c r="C5" s="6">
        <v>62609</v>
      </c>
      <c r="D5" s="6">
        <v>5002.47</v>
      </c>
      <c r="E5" s="6">
        <v>2460</v>
      </c>
      <c r="F5" s="12">
        <v>12306076</v>
      </c>
    </row>
    <row r="6" spans="1:6" ht="23.25" customHeight="1">
      <c r="A6" s="6">
        <v>2</v>
      </c>
      <c r="B6" s="7" t="s">
        <v>153</v>
      </c>
      <c r="C6" s="6">
        <v>62628</v>
      </c>
      <c r="D6" s="6">
        <v>1078.38</v>
      </c>
      <c r="E6" s="6">
        <v>5298</v>
      </c>
      <c r="F6" s="18">
        <f>D6*E6</f>
        <v>5713257.24</v>
      </c>
    </row>
    <row r="7" spans="1:6" ht="23.25" customHeight="1">
      <c r="A7" s="6">
        <v>3</v>
      </c>
      <c r="B7" s="7" t="s">
        <v>154</v>
      </c>
      <c r="C7" s="6">
        <v>62626</v>
      </c>
      <c r="D7" s="6">
        <v>1785.72</v>
      </c>
      <c r="E7" s="6">
        <v>5298</v>
      </c>
      <c r="F7" s="18">
        <f aca="true" t="shared" si="0" ref="F7:F25">D7*E7</f>
        <v>9460744.56</v>
      </c>
    </row>
    <row r="8" spans="1:6" ht="23.25" customHeight="1">
      <c r="A8" s="6">
        <v>4</v>
      </c>
      <c r="B8" s="7" t="s">
        <v>155</v>
      </c>
      <c r="C8" s="6">
        <v>62627</v>
      </c>
      <c r="D8" s="6">
        <v>2746.56</v>
      </c>
      <c r="E8" s="6">
        <v>5298</v>
      </c>
      <c r="F8" s="18">
        <f t="shared" si="0"/>
        <v>14551274.879999999</v>
      </c>
    </row>
    <row r="9" spans="1:6" ht="23.25" customHeight="1">
      <c r="A9" s="6">
        <v>5</v>
      </c>
      <c r="B9" s="7" t="s">
        <v>156</v>
      </c>
      <c r="C9" s="6">
        <v>62610</v>
      </c>
      <c r="D9" s="6">
        <v>887.53</v>
      </c>
      <c r="E9" s="6">
        <v>5298</v>
      </c>
      <c r="F9" s="18">
        <f t="shared" si="0"/>
        <v>4702133.9399999995</v>
      </c>
    </row>
    <row r="10" spans="1:6" ht="23.25" customHeight="1">
      <c r="A10" s="6">
        <v>6</v>
      </c>
      <c r="B10" s="7" t="s">
        <v>157</v>
      </c>
      <c r="C10" s="6">
        <v>62625</v>
      </c>
      <c r="D10" s="6">
        <v>887.53</v>
      </c>
      <c r="E10" s="6">
        <v>5298</v>
      </c>
      <c r="F10" s="18">
        <f t="shared" si="0"/>
        <v>4702133.9399999995</v>
      </c>
    </row>
    <row r="11" spans="1:6" ht="23.25" customHeight="1">
      <c r="A11" s="6">
        <v>7</v>
      </c>
      <c r="B11" s="7" t="s">
        <v>158</v>
      </c>
      <c r="C11" s="6">
        <v>62611</v>
      </c>
      <c r="D11" s="6">
        <v>887.53</v>
      </c>
      <c r="E11" s="6">
        <v>5298</v>
      </c>
      <c r="F11" s="18">
        <f t="shared" si="0"/>
        <v>4702133.9399999995</v>
      </c>
    </row>
    <row r="12" spans="1:6" ht="23.25" customHeight="1">
      <c r="A12" s="6">
        <v>8</v>
      </c>
      <c r="B12" s="7" t="s">
        <v>159</v>
      </c>
      <c r="C12" s="6">
        <v>62612</v>
      </c>
      <c r="D12" s="6">
        <v>887.53</v>
      </c>
      <c r="E12" s="6">
        <v>5298</v>
      </c>
      <c r="F12" s="18">
        <f t="shared" si="0"/>
        <v>4702133.9399999995</v>
      </c>
    </row>
    <row r="13" spans="1:6" ht="23.25" customHeight="1">
      <c r="A13" s="6">
        <v>9</v>
      </c>
      <c r="B13" s="7" t="s">
        <v>160</v>
      </c>
      <c r="C13" s="6">
        <v>62613</v>
      </c>
      <c r="D13" s="6">
        <v>887.53</v>
      </c>
      <c r="E13" s="6">
        <v>5298</v>
      </c>
      <c r="F13" s="18">
        <f t="shared" si="0"/>
        <v>4702133.9399999995</v>
      </c>
    </row>
    <row r="14" spans="1:6" ht="23.25" customHeight="1">
      <c r="A14" s="6">
        <v>10</v>
      </c>
      <c r="B14" s="7" t="s">
        <v>161</v>
      </c>
      <c r="C14" s="6">
        <v>62614</v>
      </c>
      <c r="D14" s="6">
        <v>887.53</v>
      </c>
      <c r="E14" s="6">
        <v>5298</v>
      </c>
      <c r="F14" s="18">
        <f t="shared" si="0"/>
        <v>4702133.9399999995</v>
      </c>
    </row>
    <row r="15" spans="1:6" ht="23.25" customHeight="1">
      <c r="A15" s="6">
        <v>11</v>
      </c>
      <c r="B15" s="7" t="s">
        <v>162</v>
      </c>
      <c r="C15" s="6">
        <v>62615</v>
      </c>
      <c r="D15" s="6">
        <v>887.53</v>
      </c>
      <c r="E15" s="6">
        <v>5298</v>
      </c>
      <c r="F15" s="18">
        <f t="shared" si="0"/>
        <v>4702133.9399999995</v>
      </c>
    </row>
    <row r="16" spans="1:6" ht="23.25" customHeight="1">
      <c r="A16" s="6">
        <v>12</v>
      </c>
      <c r="B16" s="7" t="s">
        <v>163</v>
      </c>
      <c r="C16" s="6">
        <v>62616</v>
      </c>
      <c r="D16" s="6">
        <v>887.53</v>
      </c>
      <c r="E16" s="6">
        <v>5298</v>
      </c>
      <c r="F16" s="18">
        <f t="shared" si="0"/>
        <v>4702133.9399999995</v>
      </c>
    </row>
    <row r="17" spans="1:6" ht="23.25" customHeight="1">
      <c r="A17" s="6">
        <v>13</v>
      </c>
      <c r="B17" s="7" t="s">
        <v>164</v>
      </c>
      <c r="C17" s="6">
        <v>62630</v>
      </c>
      <c r="D17" s="6">
        <v>887.53</v>
      </c>
      <c r="E17" s="6">
        <v>5298</v>
      </c>
      <c r="F17" s="18">
        <f t="shared" si="0"/>
        <v>4702133.9399999995</v>
      </c>
    </row>
    <row r="18" spans="1:6" ht="23.25" customHeight="1">
      <c r="A18" s="6">
        <v>14</v>
      </c>
      <c r="B18" s="7" t="s">
        <v>165</v>
      </c>
      <c r="C18" s="6">
        <v>62618</v>
      </c>
      <c r="D18" s="6">
        <v>887.53</v>
      </c>
      <c r="E18" s="6">
        <v>5298</v>
      </c>
      <c r="F18" s="18">
        <f t="shared" si="0"/>
        <v>4702133.9399999995</v>
      </c>
    </row>
    <row r="19" spans="1:6" ht="23.25" customHeight="1">
      <c r="A19" s="6">
        <v>15</v>
      </c>
      <c r="B19" s="7" t="s">
        <v>166</v>
      </c>
      <c r="C19" s="6">
        <v>62619</v>
      </c>
      <c r="D19" s="6">
        <v>887.53</v>
      </c>
      <c r="E19" s="6">
        <v>5298</v>
      </c>
      <c r="F19" s="18">
        <f t="shared" si="0"/>
        <v>4702133.9399999995</v>
      </c>
    </row>
    <row r="20" spans="1:6" ht="23.25" customHeight="1">
      <c r="A20" s="6">
        <v>16</v>
      </c>
      <c r="B20" s="7" t="s">
        <v>167</v>
      </c>
      <c r="C20" s="6">
        <v>62620</v>
      </c>
      <c r="D20" s="6">
        <v>887.53</v>
      </c>
      <c r="E20" s="6">
        <v>5298</v>
      </c>
      <c r="F20" s="18">
        <f t="shared" si="0"/>
        <v>4702133.9399999995</v>
      </c>
    </row>
    <row r="21" spans="1:6" ht="23.25" customHeight="1">
      <c r="A21" s="6">
        <v>17</v>
      </c>
      <c r="B21" s="7" t="s">
        <v>168</v>
      </c>
      <c r="C21" s="6">
        <v>62621</v>
      </c>
      <c r="D21" s="6">
        <v>887.53</v>
      </c>
      <c r="E21" s="6">
        <v>5298</v>
      </c>
      <c r="F21" s="18">
        <f t="shared" si="0"/>
        <v>4702133.9399999995</v>
      </c>
    </row>
    <row r="22" spans="1:6" ht="23.25" customHeight="1">
      <c r="A22" s="6">
        <v>18</v>
      </c>
      <c r="B22" s="7" t="s">
        <v>169</v>
      </c>
      <c r="C22" s="6">
        <v>62624</v>
      </c>
      <c r="D22" s="6">
        <v>887.53</v>
      </c>
      <c r="E22" s="6">
        <v>5298</v>
      </c>
      <c r="F22" s="18">
        <f t="shared" si="0"/>
        <v>4702133.9399999995</v>
      </c>
    </row>
    <row r="23" spans="1:6" ht="23.25" customHeight="1">
      <c r="A23" s="6">
        <v>19</v>
      </c>
      <c r="B23" s="7" t="s">
        <v>170</v>
      </c>
      <c r="C23" s="6">
        <v>62622</v>
      </c>
      <c r="D23" s="6">
        <v>887.53</v>
      </c>
      <c r="E23" s="6">
        <v>5298</v>
      </c>
      <c r="F23" s="18">
        <f t="shared" si="0"/>
        <v>4702133.9399999995</v>
      </c>
    </row>
    <row r="24" spans="1:6" ht="23.25" customHeight="1">
      <c r="A24" s="6">
        <v>20</v>
      </c>
      <c r="B24" s="7" t="s">
        <v>171</v>
      </c>
      <c r="C24" s="6">
        <v>62623</v>
      </c>
      <c r="D24" s="6">
        <v>808.94</v>
      </c>
      <c r="E24" s="6">
        <v>5298</v>
      </c>
      <c r="F24" s="18">
        <f t="shared" si="0"/>
        <v>4285764.12</v>
      </c>
    </row>
    <row r="25" spans="1:6" ht="23.25" customHeight="1">
      <c r="A25" s="6">
        <v>21</v>
      </c>
      <c r="B25" s="7" t="s">
        <v>172</v>
      </c>
      <c r="C25" s="6">
        <v>62629</v>
      </c>
      <c r="D25" s="6">
        <v>808.94</v>
      </c>
      <c r="E25" s="6">
        <v>5298</v>
      </c>
      <c r="F25" s="18">
        <f t="shared" si="0"/>
        <v>4285764.12</v>
      </c>
    </row>
    <row r="26" spans="1:6" ht="23.25" customHeight="1">
      <c r="A26" s="6">
        <v>22</v>
      </c>
      <c r="B26" s="7" t="s">
        <v>173</v>
      </c>
      <c r="C26" s="6"/>
      <c r="D26" s="6">
        <v>232</v>
      </c>
      <c r="E26" s="6">
        <v>1800</v>
      </c>
      <c r="F26" s="9">
        <v>417600</v>
      </c>
    </row>
    <row r="27" spans="1:6" ht="23.25" customHeight="1">
      <c r="A27" s="19" t="s">
        <v>174</v>
      </c>
      <c r="B27" s="19"/>
      <c r="C27" s="6"/>
      <c r="D27" s="6">
        <v>25775.96</v>
      </c>
      <c r="E27" s="6"/>
      <c r="F27" s="10">
        <f>SUM(F5:F26)</f>
        <v>121552490.01999998</v>
      </c>
    </row>
    <row r="28" spans="1:6" ht="23.25" customHeight="1">
      <c r="A28" s="20"/>
      <c r="B28" s="16"/>
      <c r="C28" s="8"/>
      <c r="D28" s="8"/>
      <c r="E28" s="8"/>
      <c r="F28" s="8"/>
    </row>
    <row r="29" spans="1:6" ht="23.25" customHeight="1">
      <c r="A29" s="21"/>
      <c r="B29" s="16"/>
      <c r="C29" s="8"/>
      <c r="D29" s="8"/>
      <c r="E29" s="8"/>
      <c r="F29" s="8"/>
    </row>
    <row r="30" spans="1:6" ht="23.25" customHeight="1">
      <c r="A30" s="21"/>
      <c r="B30" s="16"/>
      <c r="C30" s="8"/>
      <c r="D30" s="8"/>
      <c r="E30" s="8"/>
      <c r="F30" s="8"/>
    </row>
    <row r="31" spans="1:6" ht="23.25" customHeight="1">
      <c r="A31" s="21"/>
      <c r="B31" s="16"/>
      <c r="C31" s="8"/>
      <c r="D31" s="8"/>
      <c r="E31" s="8"/>
      <c r="F31" s="8"/>
    </row>
    <row r="32" spans="1:6" ht="23.25" customHeight="1">
      <c r="A32" s="21"/>
      <c r="B32" s="16"/>
      <c r="C32" s="8"/>
      <c r="D32" s="8"/>
      <c r="E32" s="8"/>
      <c r="F32" s="8"/>
    </row>
    <row r="33" spans="1:6" ht="23.25" customHeight="1">
      <c r="A33" s="21"/>
      <c r="B33" s="16"/>
      <c r="C33" s="8"/>
      <c r="D33" s="8"/>
      <c r="E33" s="8"/>
      <c r="F33" s="8"/>
    </row>
    <row r="34" spans="1:6" ht="23.25" customHeight="1">
      <c r="A34" s="21"/>
      <c r="B34" s="16"/>
      <c r="C34" s="8"/>
      <c r="D34" s="8"/>
      <c r="E34" s="8"/>
      <c r="F34" s="8"/>
    </row>
    <row r="35" ht="23.25" customHeight="1">
      <c r="A35" s="22"/>
    </row>
    <row r="36" ht="23.25" customHeight="1">
      <c r="A36" s="22"/>
    </row>
    <row r="37" ht="23.25" customHeight="1">
      <c r="A37" s="22"/>
    </row>
    <row r="38" ht="23.25" customHeight="1">
      <c r="A38" s="22"/>
    </row>
    <row r="39" ht="23.25" customHeight="1">
      <c r="A39" s="22"/>
    </row>
    <row r="40" ht="23.25" customHeight="1">
      <c r="A40" s="22"/>
    </row>
    <row r="41" ht="23.25" customHeight="1">
      <c r="A41" s="22"/>
    </row>
    <row r="42" ht="23.25" customHeight="1">
      <c r="A42" s="22"/>
    </row>
    <row r="43" ht="23.25" customHeight="1">
      <c r="A43" s="22"/>
    </row>
    <row r="44" ht="23.25" customHeight="1">
      <c r="A44" s="23"/>
    </row>
  </sheetData>
  <sheetProtection/>
  <mergeCells count="4">
    <mergeCell ref="A1:F1"/>
    <mergeCell ref="A2:F2"/>
    <mergeCell ref="A3:F3"/>
    <mergeCell ref="A27:B27"/>
  </mergeCells>
  <printOptions/>
  <pageMargins left="0.9395833333333333" right="0.55" top="0.7895833333333333" bottom="0.7895833333333333" header="0.5097222222222222" footer="0.5097222222222222"/>
  <pageSetup horizontalDpi="600" verticalDpi="6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H16" sqref="H16"/>
    </sheetView>
  </sheetViews>
  <sheetFormatPr defaultColWidth="20.00390625" defaultRowHeight="27" customHeight="1"/>
  <cols>
    <col min="1" max="1" width="8.125" style="0" customWidth="1"/>
    <col min="2" max="2" width="21.75390625" style="1" customWidth="1"/>
    <col min="3" max="4" width="20.00390625" style="0" customWidth="1"/>
    <col min="5" max="5" width="18.375" style="0" customWidth="1"/>
    <col min="6" max="6" width="17.75390625" style="0" customWidth="1"/>
  </cols>
  <sheetData>
    <row r="1" spans="1:6" ht="27" customHeight="1">
      <c r="A1" s="2" t="s">
        <v>175</v>
      </c>
      <c r="B1" s="2"/>
      <c r="C1" s="2"/>
      <c r="D1" s="2"/>
      <c r="E1" s="2"/>
      <c r="F1" s="2"/>
    </row>
    <row r="2" spans="1:6" ht="27" customHeight="1">
      <c r="A2" s="3" t="s">
        <v>1</v>
      </c>
      <c r="B2" s="3"/>
      <c r="C2" s="3"/>
      <c r="D2" s="3"/>
      <c r="E2" s="3"/>
      <c r="F2" s="3"/>
    </row>
    <row r="3" spans="1:5" ht="27" customHeight="1">
      <c r="A3" s="4" t="s">
        <v>176</v>
      </c>
      <c r="B3" s="5"/>
      <c r="C3" s="5"/>
      <c r="D3" s="5"/>
      <c r="E3" s="5"/>
    </row>
    <row r="4" spans="1:6" ht="27" customHeight="1">
      <c r="A4" s="6" t="s">
        <v>3</v>
      </c>
      <c r="B4" s="7" t="s">
        <v>177</v>
      </c>
      <c r="C4" s="6" t="s">
        <v>178</v>
      </c>
      <c r="D4" s="6" t="s">
        <v>179</v>
      </c>
      <c r="E4" s="6" t="s">
        <v>12</v>
      </c>
      <c r="F4" s="8"/>
    </row>
    <row r="5" spans="1:6" ht="27" customHeight="1">
      <c r="A5" s="6">
        <v>1</v>
      </c>
      <c r="B5" s="7" t="s">
        <v>180</v>
      </c>
      <c r="C5" s="9">
        <v>72945962</v>
      </c>
      <c r="D5" s="10">
        <v>121552490</v>
      </c>
      <c r="E5" s="11"/>
      <c r="F5" s="8"/>
    </row>
    <row r="6" spans="1:6" ht="27" customHeight="1">
      <c r="A6" s="6">
        <v>2</v>
      </c>
      <c r="B6" s="7" t="s">
        <v>181</v>
      </c>
      <c r="C6" s="9">
        <v>36972085</v>
      </c>
      <c r="D6" s="9">
        <v>23021939</v>
      </c>
      <c r="E6" s="11"/>
      <c r="F6" s="8"/>
    </row>
    <row r="7" spans="1:6" ht="27" customHeight="1">
      <c r="A7" s="6">
        <v>3</v>
      </c>
      <c r="B7" s="7" t="s">
        <v>182</v>
      </c>
      <c r="C7" s="9">
        <v>6877676</v>
      </c>
      <c r="D7" s="9">
        <v>5115108</v>
      </c>
      <c r="E7" s="11" t="s">
        <v>57</v>
      </c>
      <c r="F7" s="8"/>
    </row>
    <row r="8" spans="1:6" ht="31.5" customHeight="1">
      <c r="A8" s="6">
        <v>4</v>
      </c>
      <c r="B8" s="7" t="s">
        <v>183</v>
      </c>
      <c r="C8" s="9">
        <v>9260841</v>
      </c>
      <c r="D8" s="12">
        <v>5189453</v>
      </c>
      <c r="E8" s="11"/>
      <c r="F8" s="8"/>
    </row>
    <row r="9" spans="1:6" ht="27" customHeight="1">
      <c r="A9" s="13"/>
      <c r="B9" s="14" t="s">
        <v>184</v>
      </c>
      <c r="C9" s="9">
        <f>SUM(C5:C8)</f>
        <v>126056564</v>
      </c>
      <c r="D9" s="10">
        <f>SUM(D5:D8)</f>
        <v>154878990</v>
      </c>
      <c r="E9" s="11"/>
      <c r="F9" s="8"/>
    </row>
    <row r="10" spans="1:6" ht="27" customHeight="1">
      <c r="A10" s="15"/>
      <c r="B10" s="16"/>
      <c r="C10" s="8"/>
      <c r="D10" s="8"/>
      <c r="E10" s="8"/>
      <c r="F10" s="8"/>
    </row>
    <row r="11" spans="1:6" ht="27" customHeight="1">
      <c r="A11" s="8"/>
      <c r="B11" s="16"/>
      <c r="C11" s="8"/>
      <c r="D11" s="8"/>
      <c r="E11" s="8"/>
      <c r="F11" s="8"/>
    </row>
    <row r="12" spans="1:6" ht="27" customHeight="1">
      <c r="A12" s="8"/>
      <c r="B12" s="16"/>
      <c r="C12" s="8"/>
      <c r="D12" s="8"/>
      <c r="E12" s="8"/>
      <c r="F12" s="8"/>
    </row>
    <row r="13" spans="1:6" ht="27" customHeight="1">
      <c r="A13" s="8"/>
      <c r="B13" s="16"/>
      <c r="C13" s="8"/>
      <c r="D13" s="8"/>
      <c r="E13" s="8"/>
      <c r="F13" s="8"/>
    </row>
    <row r="14" spans="1:6" ht="27" customHeight="1">
      <c r="A14" s="8"/>
      <c r="B14" s="16"/>
      <c r="C14" s="8"/>
      <c r="D14" s="8"/>
      <c r="E14" s="8"/>
      <c r="F14" s="8"/>
    </row>
    <row r="15" spans="1:6" ht="27" customHeight="1">
      <c r="A15" s="8"/>
      <c r="B15" s="16"/>
      <c r="C15" s="8"/>
      <c r="D15" s="8"/>
      <c r="E15" s="8"/>
      <c r="F15" s="8"/>
    </row>
    <row r="16" spans="1:6" ht="27" customHeight="1">
      <c r="A16" s="8"/>
      <c r="B16" s="16"/>
      <c r="C16" s="8"/>
      <c r="D16" s="8"/>
      <c r="E16" s="8"/>
      <c r="F16" s="8"/>
    </row>
    <row r="17" spans="1:6" ht="27" customHeight="1">
      <c r="A17" s="8"/>
      <c r="B17" s="16"/>
      <c r="C17" s="8"/>
      <c r="D17" s="8"/>
      <c r="E17" s="8"/>
      <c r="F17" s="8"/>
    </row>
  </sheetData>
  <sheetProtection/>
  <mergeCells count="2">
    <mergeCell ref="A1:F1"/>
    <mergeCell ref="A2:F2"/>
  </mergeCells>
  <printOptions/>
  <pageMargins left="1.6895833333333334" right="0.55" top="0.7694444444444445" bottom="0.7895833333333333" header="0.5097222222222222" footer="0.509722222222222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陈松</cp:lastModifiedBy>
  <cp:lastPrinted>2018-12-04T01:46:29Z</cp:lastPrinted>
  <dcterms:created xsi:type="dcterms:W3CDTF">2018-09-29T01:24:02Z</dcterms:created>
  <dcterms:modified xsi:type="dcterms:W3CDTF">2019-06-26T01:55:29Z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