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comments43.xml" ContentType="application/vnd.openxmlformats-officedocument.spreadsheetml.comments+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comments45.xml" ContentType="application/vnd.openxmlformats-officedocument.spreadsheetml.comments+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comments47.xml" ContentType="application/vnd.openxmlformats-officedocument.spreadsheetml.comments+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comments50.xml" ContentType="application/vnd.openxmlformats-officedocument.spreadsheetml.comments+xml"/>
  <Override PartName="/xl/worksheets/sheet51.xml" ContentType="application/vnd.openxmlformats-officedocument.spreadsheetml.worksheet+xml"/>
  <Override PartName="/xl/comments51.xml" ContentType="application/vnd.openxmlformats-officedocument.spreadsheetml.comments+xml"/>
  <Override PartName="/xl/worksheets/sheet52.xml" ContentType="application/vnd.openxmlformats-officedocument.spreadsheetml.worksheet+xml"/>
  <Override PartName="/xl/worksheets/sheet53.xml" ContentType="application/vnd.openxmlformats-officedocument.spreadsheetml.worksheet+xml"/>
  <Override PartName="/xl/comments53.xml" ContentType="application/vnd.openxmlformats-officedocument.spreadsheetml.comments+xml"/>
  <Override PartName="/xl/worksheets/sheet54.xml" ContentType="application/vnd.openxmlformats-officedocument.spreadsheetml.worksheet+xml"/>
  <Override PartName="/xl/comments54.xml" ContentType="application/vnd.openxmlformats-officedocument.spreadsheetml.comments+xml"/>
  <Override PartName="/xl/worksheets/sheet55.xml" ContentType="application/vnd.openxmlformats-officedocument.spreadsheetml.worksheet+xml"/>
  <Override PartName="/xl/comments55.xml" ContentType="application/vnd.openxmlformats-officedocument.spreadsheetml.comments+xml"/>
  <Override PartName="/xl/worksheets/sheet56.xml" ContentType="application/vnd.openxmlformats-officedocument.spreadsheetml.worksheet+xml"/>
  <Override PartName="/xl/worksheets/sheet57.xml" ContentType="application/vnd.openxmlformats-officedocument.spreadsheetml.worksheet+xml"/>
  <Override PartName="/xl/comments57.xml" ContentType="application/vnd.openxmlformats-officedocument.spreadsheetml.comments+xml"/>
  <Override PartName="/xl/worksheets/sheet58.xml" ContentType="application/vnd.openxmlformats-officedocument.spreadsheetml.worksheet+xml"/>
  <Override PartName="/xl/comments58.xml" ContentType="application/vnd.openxmlformats-officedocument.spreadsheetml.comments+xml"/>
  <Override PartName="/xl/worksheets/sheet59.xml" ContentType="application/vnd.openxmlformats-officedocument.spreadsheetml.worksheet+xml"/>
  <Override PartName="/xl/comments59.xml" ContentType="application/vnd.openxmlformats-officedocument.spreadsheetml.comments+xml"/>
  <Override PartName="/xl/worksheets/sheet60.xml" ContentType="application/vnd.openxmlformats-officedocument.spreadsheetml.worksheet+xml"/>
  <Override PartName="/xl/comments60.xml" ContentType="application/vnd.openxmlformats-officedocument.spreadsheetml.comments+xml"/>
  <Override PartName="/xl/worksheets/sheet61.xml" ContentType="application/vnd.openxmlformats-officedocument.spreadsheetml.worksheet+xml"/>
  <Override PartName="/xl/comments61.xml" ContentType="application/vnd.openxmlformats-officedocument.spreadsheetml.comments+xml"/>
  <Override PartName="/xl/worksheets/sheet62.xml" ContentType="application/vnd.openxmlformats-officedocument.spreadsheetml.worksheet+xml"/>
  <Override PartName="/xl/worksheets/sheet63.xml" ContentType="application/vnd.openxmlformats-officedocument.spreadsheetml.worksheet+xml"/>
  <Override PartName="/xl/comments63.xml" ContentType="application/vnd.openxmlformats-officedocument.spreadsheetml.comments+xml"/>
  <Override PartName="/xl/worksheets/sheet64.xml" ContentType="application/vnd.openxmlformats-officedocument.spreadsheetml.worksheet+xml"/>
  <Override PartName="/xl/worksheets/sheet65.xml" ContentType="application/vnd.openxmlformats-officedocument.spreadsheetml.worksheet+xml"/>
  <Override PartName="/xl/comments65.xml" ContentType="application/vnd.openxmlformats-officedocument.spreadsheetml.comments+xml"/>
  <Override PartName="/xl/worksheets/sheet66.xml" ContentType="application/vnd.openxmlformats-officedocument.spreadsheetml.worksheet+xml"/>
  <Override PartName="/xl/comments66.xml" ContentType="application/vnd.openxmlformats-officedocument.spreadsheetml.comments+xml"/>
  <Override PartName="/xl/worksheets/sheet67.xml" ContentType="application/vnd.openxmlformats-officedocument.spreadsheetml.worksheet+xml"/>
  <Override PartName="/xl/comments67.xml" ContentType="application/vnd.openxmlformats-officedocument.spreadsheetml.comments+xml"/>
  <Override PartName="/xl/worksheets/sheet68.xml" ContentType="application/vnd.openxmlformats-officedocument.spreadsheetml.worksheet+xml"/>
  <Override PartName="/xl/worksheets/sheet69.xml" ContentType="application/vnd.openxmlformats-officedocument.spreadsheetml.worksheet+xml"/>
  <Override PartName="/xl/comments69.xml" ContentType="application/vnd.openxmlformats-officedocument.spreadsheetml.comments+xml"/>
  <Override PartName="/xl/worksheets/sheet70.xml" ContentType="application/vnd.openxmlformats-officedocument.spreadsheetml.worksheet+xml"/>
  <Override PartName="/xl/comments70.xml" ContentType="application/vnd.openxmlformats-officedocument.spreadsheetml.comments+xml"/>
  <Override PartName="/xl/worksheets/sheet71.xml" ContentType="application/vnd.openxmlformats-officedocument.spreadsheetml.worksheet+xml"/>
  <Override PartName="/xl/comments71.xml" ContentType="application/vnd.openxmlformats-officedocument.spreadsheetml.comments+xml"/>
  <Override PartName="/xl/worksheets/sheet72.xml" ContentType="application/vnd.openxmlformats-officedocument.spreadsheetml.worksheet+xml"/>
  <Override PartName="/xl/comments72.xml" ContentType="application/vnd.openxmlformats-officedocument.spreadsheetml.comments+xml"/>
  <Override PartName="/xl/worksheets/sheet73.xml" ContentType="application/vnd.openxmlformats-officedocument.spreadsheetml.worksheet+xml"/>
  <Override PartName="/xl/comments73.xml" ContentType="application/vnd.openxmlformats-officedocument.spreadsheetml.comments+xml"/>
  <Override PartName="/xl/worksheets/sheet74.xml" ContentType="application/vnd.openxmlformats-officedocument.spreadsheetml.worksheet+xml"/>
  <Override PartName="/xl/comments74.xml" ContentType="application/vnd.openxmlformats-officedocument.spreadsheetml.comments+xml"/>
  <Override PartName="/xl/worksheets/sheet75.xml" ContentType="application/vnd.openxmlformats-officedocument.spreadsheetml.worksheet+xml"/>
  <Override PartName="/xl/comments75.xml" ContentType="application/vnd.openxmlformats-officedocument.spreadsheetml.comments+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comments78.xml" ContentType="application/vnd.openxmlformats-officedocument.spreadsheetml.comments+xml"/>
  <Override PartName="/xl/worksheets/sheet79.xml" ContentType="application/vnd.openxmlformats-officedocument.spreadsheetml.worksheet+xml"/>
  <Override PartName="/xl/worksheets/sheet80.xml" ContentType="application/vnd.openxmlformats-officedocument.spreadsheetml.worksheet+xml"/>
  <Override PartName="/xl/comments80.xml" ContentType="application/vnd.openxmlformats-officedocument.spreadsheetml.comments+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8205" tabRatio="912" firstSheet="40" activeTab="41"/>
  </bookViews>
  <sheets>
    <sheet name="MPQZOPNZRTOR" sheetId="1" state="hidden" r:id="rId1"/>
    <sheet name="资产负债表(旧)" sheetId="2" state="hidden" r:id="rId2"/>
    <sheet name="1-汇总表" sheetId="3" r:id="rId3"/>
    <sheet name="2-分类汇总" sheetId="4" r:id="rId4"/>
    <sheet name="3-流动汇总" sheetId="5" r:id="rId5"/>
    <sheet name="3-1-1现金" sheetId="6" r:id="rId6"/>
    <sheet name="3-1-2银行存款" sheetId="7" r:id="rId7"/>
    <sheet name="3-1-3其他货币资金" sheetId="8" r:id="rId8"/>
    <sheet name="3-2交易性金融资产汇总" sheetId="9" r:id="rId9"/>
    <sheet name="3-2-1交易性-股票" sheetId="10" r:id="rId10"/>
    <sheet name="3-2-2交易性-债券" sheetId="11" r:id="rId11"/>
    <sheet name="3-2-3交易性-基金" sheetId="12" r:id="rId12"/>
    <sheet name="3-3应收票据" sheetId="13" r:id="rId13"/>
    <sheet name="3-4应收账款" sheetId="14" r:id="rId14"/>
    <sheet name="3-5预付账款" sheetId="15" r:id="rId15"/>
    <sheet name="3-6应收利息" sheetId="16" r:id="rId16"/>
    <sheet name="3-7应收股利" sheetId="17" r:id="rId17"/>
    <sheet name="3-8其他应收款" sheetId="18" r:id="rId18"/>
    <sheet name="3-9存货汇总" sheetId="19" r:id="rId19"/>
    <sheet name="3-9-1材料采购（在途物资）" sheetId="20" r:id="rId20"/>
    <sheet name="3-9-2原材料" sheetId="21" r:id="rId21"/>
    <sheet name="3-9-3在库周转材料" sheetId="22" r:id="rId22"/>
    <sheet name="3-9-4委托加工物资" sheetId="23" r:id="rId23"/>
    <sheet name="3-9-5产成品（库存商品）" sheetId="24" r:id="rId24"/>
    <sheet name="3-9-6在产品（自制半成品）" sheetId="25" r:id="rId25"/>
    <sheet name="3-9-7发出商品" sheetId="26" r:id="rId26"/>
    <sheet name="3-9-8在用周转材料" sheetId="27" r:id="rId27"/>
    <sheet name="3-10一年到期非流动资产" sheetId="28" r:id="rId28"/>
    <sheet name="3-11其他流动资产" sheetId="29" r:id="rId29"/>
    <sheet name="4-非流动资产汇总" sheetId="30" r:id="rId30"/>
    <sheet name="4-1可供出售金融资产汇总" sheetId="31" r:id="rId31"/>
    <sheet name="4-1-1可出售-股票" sheetId="32" r:id="rId32"/>
    <sheet name="4-1-2可出售-债券" sheetId="33" r:id="rId33"/>
    <sheet name="4-1-3可出售-其他" sheetId="34" r:id="rId34"/>
    <sheet name="4-2持有到期投资" sheetId="35" r:id="rId35"/>
    <sheet name="4-3长期应收" sheetId="36" r:id="rId36"/>
    <sheet name="4-4股权投资" sheetId="37" r:id="rId37"/>
    <sheet name="4-5投资性房地产" sheetId="38" r:id="rId38"/>
    <sheet name="4-6固定资产汇总" sheetId="39" r:id="rId39"/>
    <sheet name="3-9-5产成品（库存商品） (2)" sheetId="40" r:id="rId40"/>
    <sheet name="4-6-1房屋建筑物 (2)" sheetId="41" r:id="rId41"/>
    <sheet name="4-6-1房屋建筑物" sheetId="42" r:id="rId42"/>
    <sheet name="4-6-2构筑物" sheetId="43" r:id="rId43"/>
    <sheet name="4-6-3管道沟槽" sheetId="44" r:id="rId44"/>
    <sheet name="4-6-4机器设备" sheetId="45" r:id="rId45"/>
    <sheet name="4-6-5车辆" sheetId="46" r:id="rId46"/>
    <sheet name="4-6-6电子设备" sheetId="47" r:id="rId47"/>
    <sheet name="4-6-7土地" sheetId="48" r:id="rId48"/>
    <sheet name="4-7在建工程汇总" sheetId="49" r:id="rId49"/>
    <sheet name="4-7-1在建（土建）" sheetId="50" r:id="rId50"/>
    <sheet name="4-7-2在建（设备）" sheetId="51" r:id="rId51"/>
    <sheet name="4-8工程物资" sheetId="52" r:id="rId52"/>
    <sheet name="4-9固定资产清理" sheetId="53" r:id="rId53"/>
    <sheet name="4-10生产性生物资产" sheetId="54" r:id="rId54"/>
    <sheet name="4-11油气资产" sheetId="55" r:id="rId55"/>
    <sheet name="4-12无形资产汇总" sheetId="56" r:id="rId56"/>
    <sheet name="4-12-1无形-土地" sheetId="57" r:id="rId57"/>
    <sheet name="4-12-2无形-其他" sheetId="58" r:id="rId58"/>
    <sheet name="4-13开发支出" sheetId="59" r:id="rId59"/>
    <sheet name="4-14商誉" sheetId="60" r:id="rId60"/>
    <sheet name="4-15长期待摊费用" sheetId="61" r:id="rId61"/>
    <sheet name="4-16递延所得税资产" sheetId="62" r:id="rId62"/>
    <sheet name="4-17其他非流动资产" sheetId="63" r:id="rId63"/>
    <sheet name="5-流动负债汇总" sheetId="64" r:id="rId64"/>
    <sheet name="5-1短期借款" sheetId="65" r:id="rId65"/>
    <sheet name="5-2交易性金融负债" sheetId="66" r:id="rId66"/>
    <sheet name="5-3应付票据" sheetId="67" r:id="rId67"/>
    <sheet name="5-4应付账款" sheetId="68" r:id="rId68"/>
    <sheet name="5-5预收账款" sheetId="69" r:id="rId69"/>
    <sheet name="5-6职工薪酬" sheetId="70" r:id="rId70"/>
    <sheet name="5-7应交税费" sheetId="71" r:id="rId71"/>
    <sheet name="5-8应付利息" sheetId="72" r:id="rId72"/>
    <sheet name="5-9应付股利（利润）" sheetId="73" r:id="rId73"/>
    <sheet name="5-10其他应付款" sheetId="74" r:id="rId74"/>
    <sheet name="5-11一年到期非流动负债" sheetId="75" r:id="rId75"/>
    <sheet name="5-12其他流动负债" sheetId="76" r:id="rId76"/>
    <sheet name="6-非流动负债汇总 " sheetId="77" r:id="rId77"/>
    <sheet name="6-1长期借款" sheetId="78" r:id="rId78"/>
    <sheet name="6-2应付债券" sheetId="79" r:id="rId79"/>
    <sheet name="6-3长期应付款" sheetId="80" r:id="rId80"/>
    <sheet name="6-4专项应付款" sheetId="81" r:id="rId81"/>
    <sheet name="6-5预计负债" sheetId="82" r:id="rId82"/>
    <sheet name="6-6递延所得税负债" sheetId="83" r:id="rId83"/>
    <sheet name="6-7其他非流动负债" sheetId="84" r:id="rId84"/>
    <sheet name="00000000" sheetId="85" state="hidden" r:id="rId85"/>
  </sheets>
  <externalReferences>
    <externalReference r:id="rId88"/>
    <externalReference r:id="rId89"/>
    <externalReference r:id="rId90"/>
    <externalReference r:id="rId91"/>
    <externalReference r:id="rId92"/>
    <externalReference r:id="rId93"/>
  </externalReferences>
  <definedNames>
    <definedName name="a">#REF!</definedName>
    <definedName name="aa" localSheetId="58">#REF!</definedName>
    <definedName name="aa" localSheetId="29">#REF!</definedName>
    <definedName name="aa">#REF!</definedName>
    <definedName name="cost">#REF!</definedName>
    <definedName name="eve">'[3]XL4Poppy'!$C$39</definedName>
    <definedName name="PRCGAAP">#REF!</definedName>
    <definedName name="PRCGAAP2">#REF!</definedName>
    <definedName name="_xlnm.Print_Area" localSheetId="2">'1-汇总表'!$A$2:$G$26</definedName>
    <definedName name="_xlnm.Print_Area" localSheetId="3">'2-分类汇总'!$A$2:$H$66</definedName>
    <definedName name="_xlnm.Print_Area" localSheetId="27">'3-10一年到期非流动资产'!$A$2:$I$30</definedName>
    <definedName name="_xlnm.Print_Area" localSheetId="28">'3-11其他流动资产'!$A$2:$I$30</definedName>
    <definedName name="_xlnm.Print_Area" localSheetId="5">'3-1-1现金'!$A$2:$I$21</definedName>
    <definedName name="_xlnm.Print_Area" localSheetId="6">'3-1-2银行存款'!$A$2:$J$20</definedName>
    <definedName name="_xlnm.Print_Area" localSheetId="7">'3-1-3其他货币资金'!$A$2:$K$30</definedName>
    <definedName name="_xlnm.Print_Area" localSheetId="9">'3-2-1交易性-股票'!$A$2:$K$30</definedName>
    <definedName name="_xlnm.Print_Area" localSheetId="10">'3-2-2交易性-债券'!$A$2:$J$30</definedName>
    <definedName name="_xlnm.Print_Area" localSheetId="11">'3-2-3交易性-基金'!$A$2:$K$30</definedName>
    <definedName name="_xlnm.Print_Area" localSheetId="8">'3-2交易性金融资产汇总'!$A$2:$G$30</definedName>
    <definedName name="_xlnm.Print_Area" localSheetId="12">'3-3应收票据'!$A$2:$J$30</definedName>
    <definedName name="_xlnm.Print_Area" localSheetId="13">'3-4应收账款'!$A$2:$J$30</definedName>
    <definedName name="_xlnm.Print_Area" localSheetId="14">'3-5预付账款'!$A$2:$J$30</definedName>
    <definedName name="_xlnm.Print_Area" localSheetId="15">'3-6应收利息'!$A$2:$K$30</definedName>
    <definedName name="_xlnm.Print_Area" localSheetId="16">'3-7应收股利'!$A$2:$I$30</definedName>
    <definedName name="_xlnm.Print_Area" localSheetId="17">'3-8其他应收款'!$A$2:$J$30</definedName>
    <definedName name="_xlnm.Print_Area" localSheetId="19">'3-9-1材料采购（在途物资）'!$A$2:$L$30</definedName>
    <definedName name="_xlnm.Print_Area" localSheetId="20">'3-9-2原材料'!$A$2:$L$30</definedName>
    <definedName name="_xlnm.Print_Area" localSheetId="21">'3-9-3在库周转材料'!$A$2:$L$24</definedName>
    <definedName name="_xlnm.Print_Area" localSheetId="22">'3-9-4委托加工物资'!$A$2:$M$30</definedName>
    <definedName name="_xlnm.Print_Area" localSheetId="23">'3-9-5产成品（库存商品）'!$A$1:$P$16</definedName>
    <definedName name="_xlnm.Print_Area" localSheetId="39">'3-9-5产成品（库存商品） (2)'!$A$1:$P$16</definedName>
    <definedName name="_xlnm.Print_Area" localSheetId="24">'3-9-6在产品（自制半成品）'!$A$2:$L$30</definedName>
    <definedName name="_xlnm.Print_Area" localSheetId="25">'3-9-7发出商品'!$A$2:$M$30</definedName>
    <definedName name="_xlnm.Print_Area" localSheetId="26">'3-9-8在用周转材料'!$A$2:$M$30</definedName>
    <definedName name="_xlnm.Print_Area" localSheetId="18">'3-9存货汇总'!$A$2:$G$25</definedName>
    <definedName name="_xlnm.Print_Area" localSheetId="4">'3-流动汇总'!$A$2:$G$30</definedName>
    <definedName name="_xlnm.Print_Area" localSheetId="53">'4-10生产性生物资产'!$A$2:$O$30</definedName>
    <definedName name="_xlnm.Print_Area" localSheetId="31">'4-1-1可出售-股票'!$A$2:$L$30</definedName>
    <definedName name="_xlnm.Print_Area" localSheetId="54">'4-11油气资产'!$A$2:$P$30</definedName>
    <definedName name="_xlnm.Print_Area" localSheetId="56">'4-12-1无形-土地'!$A$2:$O$30</definedName>
    <definedName name="_xlnm.Print_Area" localSheetId="57">'4-12-2无形-其他'!$A$2:$K$10</definedName>
    <definedName name="_xlnm.Print_Area" localSheetId="32">'4-1-2可出售-债券'!$A$2:$K$30</definedName>
    <definedName name="_xlnm.Print_Area" localSheetId="55">'4-12无形资产汇总'!$A$2:$G$27</definedName>
    <definedName name="_xlnm.Print_Area" localSheetId="58">'4-13开发支出'!$A$2:$H$30</definedName>
    <definedName name="_xlnm.Print_Area" localSheetId="33">'4-1-3可出售-其他'!$A$2:$K$30</definedName>
    <definedName name="_xlnm.Print_Area" localSheetId="59">'4-14商誉'!$A$2:$H$30</definedName>
    <definedName name="_xlnm.Print_Area" localSheetId="60">'4-15长期待摊费用'!$A$2:$K$30</definedName>
    <definedName name="_xlnm.Print_Area" localSheetId="61">'4-16递延所得税资产'!$A$2:$G$30</definedName>
    <definedName name="_xlnm.Print_Area" localSheetId="62">'4-17其他非流动资产'!$A$2:$H$30</definedName>
    <definedName name="_xlnm.Print_Area" localSheetId="30">'4-1可供出售金融资产汇总'!$A$2:$G$30</definedName>
    <definedName name="_xlnm.Print_Area" localSheetId="34">'4-2持有到期投资'!$A$2:$K$30</definedName>
    <definedName name="_xlnm.Print_Area" localSheetId="35">'4-3长期应收'!$A$2:$I$30</definedName>
    <definedName name="_xlnm.Print_Area" localSheetId="36">'4-4股权投资'!$A$2:$J$30</definedName>
    <definedName name="_xlnm.Print_Area" localSheetId="37">'4-5投资性房地产'!$A$2:$R$30</definedName>
    <definedName name="_xlnm.Print_Area" localSheetId="41">'4-6-1房屋建筑物'!$A$1:$R$10</definedName>
    <definedName name="_xlnm.Print_Area" localSheetId="40">'4-6-1房屋建筑物 (2)'!$A$1:$Q$9</definedName>
    <definedName name="_xlnm.Print_Area" localSheetId="43">'4-6-3管道沟槽'!$A$2:$Q$30</definedName>
    <definedName name="_xlnm.Print_Area" localSheetId="44">'4-6-4机器设备'!$A$1:$Q$10</definedName>
    <definedName name="_xlnm.Print_Area" localSheetId="45">'4-6-5车辆'!$A$2:$R$30</definedName>
    <definedName name="_xlnm.Print_Area" localSheetId="46">'4-6-6电子设备'!$A$2:$R$30</definedName>
    <definedName name="_xlnm.Print_Area" localSheetId="47">'4-6-7土地'!$A$2:$T$10</definedName>
    <definedName name="_xlnm.Print_Area" localSheetId="38">'4-6固定资产汇总'!$A$2:$L$25</definedName>
    <definedName name="_xlnm.Print_Area" localSheetId="49">'4-7-1在建（土建）'!$A$2:$M$30</definedName>
    <definedName name="_xlnm.Print_Area" localSheetId="50">'4-7-2在建（设备）'!$A$2:$R$30</definedName>
    <definedName name="_xlnm.Print_Area" localSheetId="48">'4-7在建工程汇总'!$A$2:$G$30</definedName>
    <definedName name="_xlnm.Print_Area" localSheetId="51">'4-8工程物资'!$A$2:$M$30</definedName>
    <definedName name="_xlnm.Print_Area" localSheetId="52">'4-9固定资产清理'!$A$2:$G$30</definedName>
    <definedName name="_xlnm.Print_Area" localSheetId="29">'4-非流动资产汇总'!$A$2:$G$30</definedName>
    <definedName name="_xlnm.Print_Area" localSheetId="73">'5-10其他应付款'!$A$2:$H$22</definedName>
    <definedName name="_xlnm.Print_Area" localSheetId="74">'5-11一年到期非流动负债'!$A$2:$I$30</definedName>
    <definedName name="_xlnm.Print_Area" localSheetId="75">'5-12其他流动负债'!$A$2:$H$30</definedName>
    <definedName name="_xlnm.Print_Area" localSheetId="64">'5-1短期借款'!$A$2:$L$11</definedName>
    <definedName name="_xlnm.Print_Area" localSheetId="65">'5-2交易性金融负债'!$A$2:$H$30</definedName>
    <definedName name="_xlnm.Print_Area" localSheetId="66">'5-3应付票据'!$A$2:$I$30</definedName>
    <definedName name="_xlnm.Print_Area" localSheetId="67">'5-4应付账款'!$A$2:$H$24</definedName>
    <definedName name="_xlnm.Print_Area" localSheetId="68">'5-5预收账款'!$A$2:$H$30</definedName>
    <definedName name="_xlnm.Print_Area" localSheetId="69">'5-6职工薪酬'!$A$2:$G$30</definedName>
    <definedName name="_xlnm.Print_Area" localSheetId="70">'5-7应交税费'!$A$2:$H$30</definedName>
    <definedName name="_xlnm.Print_Area" localSheetId="71">'5-8应付利息'!$A$2:$K$30</definedName>
    <definedName name="_xlnm.Print_Area" localSheetId="72">'5-9应付股利（利润）'!$A$2:$H$30</definedName>
    <definedName name="_xlnm.Print_Area" localSheetId="63">'5-流动负债汇总'!$A$2:$G$30</definedName>
    <definedName name="_xlnm.Print_Area" localSheetId="77">'6-1长期借款'!$A$2:$L$30</definedName>
    <definedName name="_xlnm.Print_Area" localSheetId="78">'6-2应付债券'!$A$2:$J$30</definedName>
    <definedName name="_xlnm.Print_Area" localSheetId="79">'6-3长期应付款'!$A$2:$J$30</definedName>
    <definedName name="_xlnm.Print_Area" localSheetId="80">'6-4专项应付款'!$A$2:$G$30</definedName>
    <definedName name="_xlnm.Print_Area" localSheetId="81">'6-5预计负债'!$A$2:$H$30</definedName>
    <definedName name="_xlnm.Print_Area" localSheetId="82">'6-6递延所得税负债'!$A$2:$G$30</definedName>
    <definedName name="_xlnm.Print_Area" localSheetId="83">'6-7其他非流动负债'!$A$2:$H$30</definedName>
    <definedName name="_xlnm.Print_Area" localSheetId="76">'6-非流动负债汇总 '!$A$2:$G$31</definedName>
    <definedName name="Print_Area_MI">#REF!</definedName>
    <definedName name="_xlnm.Print_Titles" localSheetId="3">'2-分类汇总'!$2:$6</definedName>
    <definedName name="_xlnm.Print_Titles" localSheetId="27">'3-10一年到期非流动资产'!$2:$6</definedName>
    <definedName name="_xlnm.Print_Titles" localSheetId="28">'3-11其他流动资产'!$2:$6</definedName>
    <definedName name="_xlnm.Print_Titles" localSheetId="5">'3-1-1现金'!$2:$6</definedName>
    <definedName name="_xlnm.Print_Titles" localSheetId="6">'3-1-2银行存款'!$2:$6</definedName>
    <definedName name="_xlnm.Print_Titles" localSheetId="7">'3-1-3其他货币资金'!$2:$6</definedName>
    <definedName name="_xlnm.Print_Titles" localSheetId="9">'3-2-1交易性-股票'!$2:$6</definedName>
    <definedName name="_xlnm.Print_Titles" localSheetId="10">'3-2-2交易性-债券'!$2:$6</definedName>
    <definedName name="_xlnm.Print_Titles" localSheetId="11">'3-2-3交易性-基金'!$2:$6</definedName>
    <definedName name="_xlnm.Print_Titles" localSheetId="12">'3-3应收票据'!$2:$6</definedName>
    <definedName name="_xlnm.Print_Titles" localSheetId="13">'3-4应收账款'!$2:$6</definedName>
    <definedName name="_xlnm.Print_Titles" localSheetId="14">'3-5预付账款'!$2:$6</definedName>
    <definedName name="_xlnm.Print_Titles" localSheetId="15">'3-6应收利息'!$2:$6</definedName>
    <definedName name="_xlnm.Print_Titles" localSheetId="16">'3-7应收股利'!$2:$6</definedName>
    <definedName name="_xlnm.Print_Titles" localSheetId="17">'3-8其他应收款'!$2:$6</definedName>
    <definedName name="_xlnm.Print_Titles" localSheetId="19">'3-9-1材料采购（在途物资）'!$2:$7</definedName>
    <definedName name="_xlnm.Print_Titles" localSheetId="20">'3-9-2原材料'!$2:$7</definedName>
    <definedName name="_xlnm.Print_Titles" localSheetId="21">'3-9-3在库周转材料'!$2:$7</definedName>
    <definedName name="_xlnm.Print_Titles" localSheetId="22">'3-9-4委托加工物资'!$2:$7</definedName>
    <definedName name="_xlnm.Print_Titles" localSheetId="23">'3-9-5产成品（库存商品）'!$1:$6</definedName>
    <definedName name="_xlnm.Print_Titles" localSheetId="39">'3-9-5产成品（库存商品） (2)'!$1:$6</definedName>
    <definedName name="_xlnm.Print_Titles" localSheetId="24">'3-9-6在产品（自制半成品）'!$2:$7</definedName>
    <definedName name="_xlnm.Print_Titles" localSheetId="25">'3-9-7发出商品'!$2:$7</definedName>
    <definedName name="_xlnm.Print_Titles" localSheetId="26">'3-9-8在用周转材料'!$2:$7</definedName>
    <definedName name="_xlnm.Print_Titles" localSheetId="53">'4-10生产性生物资产'!$2:$7</definedName>
    <definedName name="_xlnm.Print_Titles" localSheetId="31">'4-1-1可出售-股票'!$2:$6</definedName>
    <definedName name="_xlnm.Print_Titles" localSheetId="54">'4-11油气资产'!$2:$7</definedName>
    <definedName name="_xlnm.Print_Titles" localSheetId="56">'4-12-1无形-土地'!$2:$6</definedName>
    <definedName name="_xlnm.Print_Titles" localSheetId="57">'4-12-2无形-其他'!$2:$6</definedName>
    <definedName name="_xlnm.Print_Titles" localSheetId="32">'4-1-2可出售-债券'!$2:$6</definedName>
    <definedName name="_xlnm.Print_Titles" localSheetId="58">'4-13开发支出'!$2:$6</definedName>
    <definedName name="_xlnm.Print_Titles" localSheetId="33">'4-1-3可出售-其他'!$2:$6</definedName>
    <definedName name="_xlnm.Print_Titles" localSheetId="59">'4-14商誉'!$2:$6</definedName>
    <definedName name="_xlnm.Print_Titles" localSheetId="60">'4-15长期待摊费用'!$2:$6</definedName>
    <definedName name="_xlnm.Print_Titles" localSheetId="61">'4-16递延所得税资产'!$2:$6</definedName>
    <definedName name="_xlnm.Print_Titles" localSheetId="62">'4-17其他非流动资产'!$2:$6</definedName>
    <definedName name="_xlnm.Print_Titles" localSheetId="34">'4-2持有到期投资'!$2:$6</definedName>
    <definedName name="_xlnm.Print_Titles" localSheetId="35">'4-3长期应收'!$2:$6</definedName>
    <definedName name="_xlnm.Print_Titles" localSheetId="36">'4-4股权投资'!$2:$6</definedName>
    <definedName name="_xlnm.Print_Titles" localSheetId="37">'4-5投资性房地产'!$2:$7</definedName>
    <definedName name="_xlnm.Print_Titles" localSheetId="41">'4-6-1房屋建筑物'!$1:$6</definedName>
    <definedName name="_xlnm.Print_Titles" localSheetId="40">'4-6-1房屋建筑物 (2)'!$1:$6</definedName>
    <definedName name="_xlnm.Print_Titles" localSheetId="42">'4-6-2构筑物'!$1:$6</definedName>
    <definedName name="_xlnm.Print_Titles" localSheetId="43">'4-6-3管道沟槽'!$2:$7</definedName>
    <definedName name="_xlnm.Print_Titles" localSheetId="44">'4-6-4机器设备'!$1:$6</definedName>
    <definedName name="_xlnm.Print_Titles" localSheetId="45">'4-6-5车辆'!$2:$7</definedName>
    <definedName name="_xlnm.Print_Titles" localSheetId="46">'4-6-6电子设备'!$2:$7</definedName>
    <definedName name="_xlnm.Print_Titles" localSheetId="47">'4-6-7土地'!$2:$7</definedName>
    <definedName name="_xlnm.Print_Titles" localSheetId="49">'4-7-1在建（土建）'!$2:$6</definedName>
    <definedName name="_xlnm.Print_Titles" localSheetId="50">'4-7-2在建（设备）'!$2:$7</definedName>
    <definedName name="_xlnm.Print_Titles" localSheetId="51">'4-8工程物资'!$2:$7</definedName>
    <definedName name="_xlnm.Print_Titles" localSheetId="52">'4-9固定资产清理'!$2:$6</definedName>
    <definedName name="_xlnm.Print_Titles" localSheetId="73">'5-10其他应付款'!$2:$6</definedName>
    <definedName name="_xlnm.Print_Titles" localSheetId="74">'5-11一年到期非流动负债'!$2:$6</definedName>
    <definedName name="_xlnm.Print_Titles" localSheetId="75">'5-12其他流动负债'!$2:$6</definedName>
    <definedName name="_xlnm.Print_Titles" localSheetId="64">'5-1短期借款'!$2:$6</definedName>
    <definedName name="_xlnm.Print_Titles" localSheetId="65">'5-2交易性金融负债'!$2:$6</definedName>
    <definedName name="_xlnm.Print_Titles" localSheetId="66">'5-3应付票据'!$2:$6</definedName>
    <definedName name="_xlnm.Print_Titles" localSheetId="67">'5-4应付账款'!$2:$6</definedName>
    <definedName name="_xlnm.Print_Titles" localSheetId="68">'5-5预收账款'!$2:$6</definedName>
    <definedName name="_xlnm.Print_Titles" localSheetId="69">'5-6职工薪酬'!$2:$6</definedName>
    <definedName name="_xlnm.Print_Titles" localSheetId="70">'5-7应交税费'!$2:$6</definedName>
    <definedName name="_xlnm.Print_Titles" localSheetId="71">'5-8应付利息'!$2:$6</definedName>
    <definedName name="_xlnm.Print_Titles" localSheetId="72">'5-9应付股利（利润）'!$2:$6</definedName>
    <definedName name="_xlnm.Print_Titles" localSheetId="77">'6-1长期借款'!$2:$6</definedName>
    <definedName name="_xlnm.Print_Titles" localSheetId="78">'6-2应付债券'!$2:$6</definedName>
    <definedName name="_xlnm.Print_Titles" localSheetId="79">'6-3长期应付款'!$2:$7</definedName>
    <definedName name="_xlnm.Print_Titles" localSheetId="80">'6-4专项应付款'!$2:$6</definedName>
    <definedName name="_xlnm.Print_Titles" localSheetId="81">'6-5预计负债'!$2:$6</definedName>
    <definedName name="_xlnm.Print_Titles" localSheetId="82">'6-6递延所得税负债'!$2:$6</definedName>
    <definedName name="_xlnm.Print_Titles" localSheetId="83">'6-7其他非流动负债'!$2:$6</definedName>
    <definedName name="Work_Program_By_Area_List" localSheetId="58">#REF!</definedName>
    <definedName name="Work_Program_By_Area_List" localSheetId="29">#REF!</definedName>
    <definedName name="Work_Program_By_Area_List">#REF!</definedName>
    <definedName name="年初短期投资">#REF!</definedName>
    <definedName name="年初货币资金">#REF!</definedName>
    <definedName name="年初应收票据">#REF!</definedName>
    <definedName name="전" localSheetId="58">#REF!</definedName>
    <definedName name="전" localSheetId="29">#REF!</definedName>
    <definedName name="전">#REF!</definedName>
    <definedName name="주택사업본부" localSheetId="58">#REF!</definedName>
    <definedName name="주택사업본부" localSheetId="29">#REF!</definedName>
    <definedName name="주택사업본부">#REF!</definedName>
    <definedName name="철구사업본부" localSheetId="58">#REF!</definedName>
    <definedName name="철구사업본부" localSheetId="29">#REF!</definedName>
    <definedName name="철구사업본부">#REF!</definedName>
  </definedNames>
  <calcPr fullCalcOnLoad="1" fullPrecision="0"/>
</workbook>
</file>

<file path=xl/comments11.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chenjie:
如：国库券、电力债券
    ＊＊公司债券</t>
        </r>
      </text>
    </comment>
  </commentList>
</comments>
</file>

<file path=xl/comments12.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如：上投摩根内需动力</t>
        </r>
      </text>
    </comment>
    <comment ref="D7" authorId="0">
      <text>
        <r>
          <rPr>
            <sz val="9"/>
            <rFont val="宋体"/>
            <family val="0"/>
          </rPr>
          <t>开放式、封闭式等</t>
        </r>
      </text>
    </comment>
    <comment ref="E7" authorId="0">
      <text>
        <r>
          <rPr>
            <sz val="9"/>
            <rFont val="宋体"/>
            <family val="0"/>
          </rPr>
          <t>chenjie:
购买日</t>
        </r>
      </text>
    </comment>
  </commentList>
</comments>
</file>

<file path=xl/comments14.xml><?xml version="1.0" encoding="utf-8"?>
<comments xmlns="http://schemas.openxmlformats.org/spreadsheetml/2006/main">
  <authors>
    <author>chenjie</author>
  </authors>
  <commentList>
    <comment ref="J7" authorId="0">
      <text>
        <r>
          <rPr>
            <sz val="9"/>
            <rFont val="宋体"/>
            <family val="0"/>
          </rPr>
          <t>chenjie:
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List>
</comments>
</file>

<file path=xl/comments15.xml><?xml version="1.0" encoding="utf-8"?>
<comments xmlns="http://schemas.openxmlformats.org/spreadsheetml/2006/main">
  <authors>
    <author>chenjie</author>
    <author>seaman</author>
  </authors>
  <commentList>
    <comment ref="B7" authorId="0">
      <text>
        <r>
          <rPr>
            <sz val="9"/>
            <rFont val="宋体"/>
            <family val="0"/>
          </rPr>
          <t>chenjie:
该栏应填列全称，不应以地名或不明确的简称或业务内容代替</t>
        </r>
      </text>
    </comment>
    <comment ref="C7" authorId="0">
      <text>
        <r>
          <rPr>
            <sz val="9"/>
            <rFont val="宋体"/>
            <family val="0"/>
          </rPr>
          <t>chenjie:
如“购＊＊设备款”、“购油款”等</t>
        </r>
      </text>
    </comment>
    <comment ref="D7" authorId="0">
      <text>
        <r>
          <rPr>
            <sz val="9"/>
            <rFont val="宋体"/>
            <family val="0"/>
          </rPr>
          <t>chenjie:
填列最后一笔借方发生额的日期，
日期填写形式(半角状态下)如：2002.6又如2001.11</t>
        </r>
      </text>
    </comment>
    <comment ref="E7" authorId="1">
      <text>
        <r>
          <rPr>
            <sz val="9"/>
            <rFont val="宋体"/>
            <family val="0"/>
          </rPr>
          <t>1年以内
1~2年
2~3年
3~4年
4~5年
5年以上</t>
        </r>
      </text>
    </comment>
    <comment ref="J7" authorId="0">
      <text>
        <r>
          <rPr>
            <sz val="9"/>
            <rFont val="宋体"/>
            <family val="0"/>
          </rPr>
          <t>chenjie:
1）欠款单位为关联方、总公司内部或内部单位的，应在备注栏注明“关联方”、“总公司内部”“内部单位”；2） 涉诉款项应在备注中标明；3）评估基准日后已收到货物或收回款项的，应注明日期及金额，如“2002.7.4日收回2000元”或2002.7.8日到货验收；4）其他填表单位认为应说明的事项</t>
        </r>
      </text>
    </comment>
  </commentList>
</comments>
</file>

<file path=xl/comments16.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发生日期指利息结算日，填列到日。</t>
        </r>
      </text>
    </comment>
    <comment ref="E7" authorId="0">
      <text>
        <r>
          <rPr>
            <sz val="9"/>
            <rFont val="宋体"/>
            <family val="0"/>
          </rPr>
          <t>chenjie:
填列到“日”，如“2001.6.1—2001.12.30”。</t>
        </r>
      </text>
    </comment>
  </commentList>
</comments>
</file>

<file path=xl/comments17.xml><?xml version="1.0" encoding="utf-8"?>
<comments xmlns="http://schemas.openxmlformats.org/spreadsheetml/2006/main">
  <authors>
    <author>chenjie</author>
  </authors>
  <commentList>
    <comment ref="C7" authorId="0">
      <text>
        <r>
          <rPr>
            <sz val="9"/>
            <rFont val="宋体"/>
            <family val="0"/>
          </rPr>
          <t>chenjie:
指的是利润或股利分配时间</t>
        </r>
      </text>
    </comment>
    <comment ref="D7" authorId="0">
      <text>
        <r>
          <rPr>
            <sz val="9"/>
            <rFont val="宋体"/>
            <family val="0"/>
          </rPr>
          <t>chenjie:
指股利发生的期间，如2002年应收2001年的股利，则该栏目填写“2001年”。</t>
        </r>
      </text>
    </comment>
    <comment ref="I7" authorId="0">
      <text>
        <r>
          <rPr>
            <sz val="9"/>
            <rFont val="宋体"/>
            <family val="0"/>
          </rPr>
          <t>chenjie:
注明实际的股权比例</t>
        </r>
      </text>
    </comment>
  </commentList>
</comments>
</file>

<file path=xl/comments21.xml><?xml version="1.0" encoding="utf-8"?>
<comments xmlns="http://schemas.openxmlformats.org/spreadsheetml/2006/main">
  <authors>
    <author>chenjie</author>
  </authors>
  <commentList>
    <comment ref="L8" authorId="0">
      <text>
        <r>
          <rPr>
            <sz val="9"/>
            <rFont val="宋体"/>
            <family val="0"/>
          </rPr>
          <t>chenjie:
(1)注1；(2)负数余额产生的原因。</t>
        </r>
      </text>
    </comment>
  </commentList>
</comments>
</file>

<file path=xl/comments28.xml><?xml version="1.0" encoding="utf-8"?>
<comments xmlns="http://schemas.openxmlformats.org/spreadsheetml/2006/main">
  <authors>
    <author>chenjie</author>
  </authors>
  <commentList>
    <comment ref="B7" authorId="0">
      <text>
        <r>
          <rPr>
            <sz val="9"/>
            <rFont val="宋体"/>
            <family val="0"/>
          </rPr>
          <t>chenjie:
填入债券名称如：“3年期国库券”、“5年期电力基金债券”等</t>
        </r>
      </text>
    </comment>
    <comment ref="C7" authorId="0">
      <text>
        <r>
          <rPr>
            <sz val="9"/>
            <rFont val="宋体"/>
            <family val="0"/>
          </rPr>
          <t>chenjie:
购买日</t>
        </r>
      </text>
    </comment>
    <comment ref="I7" authorId="0">
      <text>
        <r>
          <rPr>
            <sz val="9"/>
            <rFont val="宋体"/>
            <family val="0"/>
          </rPr>
          <t>chenjie:
设定抵押的债券应标明</t>
        </r>
      </text>
    </comment>
  </commentList>
</comments>
</file>

<file path=xl/comments29.xml><?xml version="1.0" encoding="utf-8"?>
<comments xmlns="http://schemas.openxmlformats.org/spreadsheetml/2006/main">
  <authors>
    <author>chenjie</author>
  </authors>
  <commentList>
    <comment ref="B7" authorId="0">
      <text>
        <r>
          <rPr>
            <sz val="9"/>
            <rFont val="宋体"/>
            <family val="0"/>
          </rPr>
          <t>chenjie:
根据具体资产内容填写</t>
        </r>
      </text>
    </comment>
    <comment ref="I7" authorId="0">
      <text>
        <r>
          <rPr>
            <sz val="9"/>
            <rFont val="宋体"/>
            <family val="0"/>
          </rPr>
          <t>chenjie:
因特殊原因转入的资产，应在备注栏简要说明原因，有可能发生损失的项目，应提供相关文件资料</t>
        </r>
      </text>
    </comment>
  </commentList>
</comments>
</file>

<file path=xl/comments32.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chenjie:
指国家股、法人股、流通股等</t>
        </r>
      </text>
    </comment>
    <comment ref="D7" authorId="0">
      <text>
        <r>
          <rPr>
            <sz val="9"/>
            <rFont val="宋体"/>
            <family val="0"/>
          </rPr>
          <t>chenjie:
指购买日或以其他方式（如非货币性交易换入、以债权换入等）取得股权的协议转让日</t>
        </r>
      </text>
    </comment>
    <comment ref="E7" authorId="0">
      <text>
        <r>
          <rPr>
            <sz val="9"/>
            <rFont val="宋体"/>
            <family val="0"/>
          </rPr>
          <t>chenjie:
与股权证一致</t>
        </r>
      </text>
    </comment>
    <comment ref="F7" authorId="0">
      <text>
        <r>
          <rPr>
            <sz val="9"/>
            <rFont val="宋体"/>
            <family val="0"/>
          </rPr>
          <t>chenjie:
与股权证一致</t>
        </r>
      </text>
    </comment>
    <comment ref="G7" authorId="0">
      <text>
        <r>
          <rPr>
            <sz val="9"/>
            <rFont val="宋体"/>
            <family val="0"/>
          </rPr>
          <t>chenjie:
指基准日收盘价</t>
        </r>
      </text>
    </comment>
  </commentList>
</comments>
</file>

<file path=xl/comments34.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如：XXXXX基金</t>
        </r>
      </text>
    </comment>
    <comment ref="D7" authorId="0">
      <text>
        <r>
          <rPr>
            <sz val="9"/>
            <rFont val="宋体"/>
            <family val="0"/>
          </rPr>
          <t>chenjie:
指购买日或以其他方式（如非货币性交易换入、以债权换入等）取得股权的协议转让日</t>
        </r>
      </text>
    </comment>
    <comment ref="E7" authorId="0">
      <text>
        <r>
          <rPr>
            <sz val="9"/>
            <rFont val="宋体"/>
            <family val="0"/>
          </rPr>
          <t>chenjie:
与股权证一致</t>
        </r>
      </text>
    </comment>
    <comment ref="F7" authorId="0">
      <text>
        <r>
          <rPr>
            <sz val="9"/>
            <rFont val="宋体"/>
            <family val="0"/>
          </rPr>
          <t>chenjie:
指基准日收盘价</t>
        </r>
      </text>
    </comment>
  </commentList>
</comments>
</file>

<file path=xl/comments36.xml><?xml version="1.0" encoding="utf-8"?>
<comments xmlns="http://schemas.openxmlformats.org/spreadsheetml/2006/main">
  <authors>
    <author>chenjie</author>
  </authors>
  <commentList>
    <comment ref="B7" authorId="0">
      <text>
        <r>
          <rPr>
            <sz val="9"/>
            <rFont val="宋体"/>
            <family val="0"/>
          </rPr>
          <t>chenjie:
债务单位名称应填列全称，不应以地名或不明确的简称或业务内容代替</t>
        </r>
      </text>
    </comment>
    <comment ref="C7" authorId="0">
      <text>
        <r>
          <rPr>
            <sz val="9"/>
            <rFont val="宋体"/>
            <family val="0"/>
          </rPr>
          <t>chenjie:
如：“租赁XXXXXX”等</t>
        </r>
      </text>
    </comment>
    <comment ref="D7" authorId="0">
      <text>
        <r>
          <rPr>
            <sz val="9"/>
            <rFont val="宋体"/>
            <family val="0"/>
          </rPr>
          <t>chenjie:
填列最后一笔借方发生额的日期；
日期填写形式(半角状态下)如：2002-6又如2001-11</t>
        </r>
      </text>
    </comment>
    <comment ref="I7" authorId="0">
      <text>
        <r>
          <rPr>
            <sz val="9"/>
            <rFont val="宋体"/>
            <family val="0"/>
          </rPr>
          <t>chenjie:
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List>
</comments>
</file>

<file path=xl/comments38.xml><?xml version="1.0" encoding="utf-8"?>
<comments xmlns="http://schemas.openxmlformats.org/spreadsheetml/2006/main">
  <authors>
    <author>chenjie</author>
  </authors>
  <commentList>
    <comment ref="B8" authorId="0">
      <text>
        <r>
          <rPr>
            <sz val="9"/>
            <rFont val="宋体"/>
            <family val="0"/>
          </rPr>
          <t>chenjie:
填写房产证编号,无证不填</t>
        </r>
      </text>
    </comment>
    <comment ref="D8" authorId="0">
      <text>
        <r>
          <rPr>
            <sz val="9"/>
            <rFont val="宋体"/>
            <family val="0"/>
          </rPr>
          <t>chenjie:
如：“砖混、钢混、框架、砖木、简易”等，各类型结构的定义参见填表说明。</t>
        </r>
      </text>
    </comment>
    <comment ref="E8" authorId="0">
      <text>
        <r>
          <rPr>
            <sz val="9"/>
            <rFont val="宋体"/>
            <family val="0"/>
          </rPr>
          <t>chenjie:
指竣工日期</t>
        </r>
      </text>
    </comment>
    <comment ref="F8" authorId="0">
      <text>
        <r>
          <rPr>
            <sz val="9"/>
            <rFont val="宋体"/>
            <family val="0"/>
          </rPr>
          <t>chenjie:
m2或m3</t>
        </r>
      </text>
    </comment>
    <comment ref="G8" authorId="0">
      <text>
        <r>
          <rPr>
            <sz val="9"/>
            <rFont val="宋体"/>
            <family val="0"/>
          </rPr>
          <t>chenjie:
(1)一般应填写房产证所填写的建筑面积值，如无房屋证，应填写工程概预算书上的面积值，否则就需要重新丈量；(2)对因改扩建已改变了原有建筑面积的，应以基准日实际建筑面积填报，但必须在备注中加以说明。注意：在增加面积的同时，应增加帐面原值及净值，如果增加面积的相应价值未入帐，应同时在备注中注明未入帐部分的建筑面积。</t>
        </r>
      </text>
    </comment>
    <comment ref="R8" authorId="0">
      <text>
        <r>
          <rPr>
            <sz val="9"/>
            <rFont val="宋体"/>
            <family val="0"/>
          </rPr>
          <t>chenjie:
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List>
</comments>
</file>

<file path=xl/comments43.xml><?xml version="1.0" encoding="utf-8"?>
<comments xmlns="http://schemas.openxmlformats.org/spreadsheetml/2006/main">
  <authors>
    <author>zhonglian</author>
    <author>chenjie</author>
  </authors>
  <commentList>
    <comment ref="N6" authorId="0">
      <text>
        <r>
          <rPr>
            <sz val="9"/>
            <rFont val="宋体"/>
            <family val="0"/>
          </rPr>
          <t xml:space="preserve">zhonglian:
</t>
        </r>
      </text>
    </comment>
    <comment ref="B7" authorId="1">
      <text>
        <r>
          <rPr>
            <sz val="9"/>
            <rFont val="宋体"/>
            <family val="0"/>
          </rPr>
          <t>chenjie:
填写构筑物或其他辅助设施的全称</t>
        </r>
      </text>
    </comment>
    <comment ref="C7" authorId="1">
      <text>
        <r>
          <rPr>
            <sz val="9"/>
            <rFont val="宋体"/>
            <family val="0"/>
          </rPr>
          <t>chenjie:
如“砖、钢筋砼、钢结构、砖铁栏杆、砼面、沥青面、砖面”等，详见填表说明</t>
        </r>
      </text>
    </comment>
    <comment ref="D7" authorId="1">
      <text>
        <r>
          <rPr>
            <sz val="9"/>
            <rFont val="宋体"/>
            <family val="0"/>
          </rPr>
          <t>chenjie:
指竣工验收日</t>
        </r>
      </text>
    </comment>
    <comment ref="E7" authorId="1">
      <text>
        <r>
          <rPr>
            <sz val="9"/>
            <rFont val="宋体"/>
            <family val="0"/>
          </rPr>
          <t>chenjie:
座、口（井）、m、个等，详见填表说明</t>
        </r>
      </text>
    </comment>
    <comment ref="H7" authorId="1">
      <text>
        <r>
          <rPr>
            <sz val="9"/>
            <rFont val="宋体"/>
            <family val="0"/>
          </rPr>
          <t>chenjie:
长度、宽度和建筑面积应按图纸准确填写</t>
        </r>
      </text>
    </comment>
    <comment ref="R7" authorId="1">
      <text>
        <r>
          <rPr>
            <sz val="9"/>
            <rFont val="宋体"/>
            <family val="0"/>
          </rPr>
          <t>chenjie:
备注中须说明的事项：(1)对因改扩建已改变了原有建筑面积的；(2)改扩建增加的相应价值未入帐的，注明未入帐部分的建筑面积。(3)盘盈资产及非正常状态下的资产，如：“已拆除、待报废”等(5)负数余额</t>
        </r>
      </text>
    </comment>
    <comment ref="H8" authorId="1">
      <text>
        <r>
          <rPr>
            <sz val="9"/>
            <rFont val="宋体"/>
            <family val="0"/>
          </rPr>
          <t>chenjie:
长度、宽度和建筑面积应按图纸准确填写</t>
        </r>
      </text>
    </comment>
    <comment ref="B30" authorId="1">
      <text>
        <r>
          <rPr>
            <sz val="9"/>
            <rFont val="宋体"/>
            <family val="0"/>
          </rPr>
          <t>chenjie:
填写构筑物或其他辅助设施的全称</t>
        </r>
      </text>
    </comment>
    <comment ref="C30" authorId="1">
      <text>
        <r>
          <rPr>
            <sz val="9"/>
            <rFont val="宋体"/>
            <family val="0"/>
          </rPr>
          <t>chenjie:
如“砖、钢筋砼、钢结构、砖铁栏杆、砼面、沥青面、砖面”等，详见填表说明</t>
        </r>
      </text>
    </comment>
    <comment ref="D30" authorId="1">
      <text>
        <r>
          <rPr>
            <sz val="9"/>
            <rFont val="宋体"/>
            <family val="0"/>
          </rPr>
          <t>chenjie:
指竣工验收日</t>
        </r>
      </text>
    </comment>
    <comment ref="E30" authorId="1">
      <text>
        <r>
          <rPr>
            <sz val="9"/>
            <rFont val="宋体"/>
            <family val="0"/>
          </rPr>
          <t>chenjie:
座、口（井）、m、个等，详见填表说明</t>
        </r>
      </text>
    </comment>
    <comment ref="H30" authorId="1">
      <text>
        <r>
          <rPr>
            <sz val="9"/>
            <rFont val="宋体"/>
            <family val="0"/>
          </rPr>
          <t>chenjie:
长度、宽度和建筑面积应按图纸准确填写</t>
        </r>
      </text>
    </comment>
    <comment ref="R30" authorId="1">
      <text>
        <r>
          <rPr>
            <sz val="9"/>
            <rFont val="宋体"/>
            <family val="0"/>
          </rPr>
          <t>chenjie:
备注中须说明的事项：(1)对因改扩建已改变了原有建筑面积的；(2)改扩建增加的相应价值未入帐的，注明未入帐部分的建筑面积。(3)盘盈资产及非正常状态下的资产，如：“已拆除、待报废”等(5)负数余额</t>
        </r>
      </text>
    </comment>
    <comment ref="H31" authorId="1">
      <text>
        <r>
          <rPr>
            <sz val="9"/>
            <rFont val="宋体"/>
            <family val="0"/>
          </rPr>
          <t>chenjie:
长度、宽度和建筑面积应按图纸准确填写</t>
        </r>
      </text>
    </comment>
  </commentList>
</comments>
</file>

<file path=xl/comments44.xml><?xml version="1.0" encoding="utf-8"?>
<comments xmlns="http://schemas.openxmlformats.org/spreadsheetml/2006/main">
  <authors>
    <author>chenjie</author>
  </authors>
  <commentList>
    <comment ref="B8" authorId="0">
      <text>
        <r>
          <rPr>
            <sz val="9"/>
            <rFont val="宋体"/>
            <family val="0"/>
          </rPr>
          <t>chenjie:
填写管道和沟槽的全称</t>
        </r>
      </text>
    </comment>
    <comment ref="E8" authorId="0">
      <text>
        <r>
          <rPr>
            <sz val="9"/>
            <rFont val="宋体"/>
            <family val="0"/>
          </rPr>
          <t>chenjie:
长度、槽深、沟宽*沟厚管径*壁厚、材质、绝缘方式等应按图纸准确填写</t>
        </r>
      </text>
    </comment>
    <comment ref="F8" authorId="0">
      <text>
        <r>
          <rPr>
            <sz val="9"/>
            <rFont val="宋体"/>
            <family val="0"/>
          </rPr>
          <t>chenjie:
如”砖、砼、钢管、砼管”等</t>
        </r>
      </text>
    </comment>
    <comment ref="H8" authorId="0">
      <text>
        <r>
          <rPr>
            <sz val="9"/>
            <rFont val="宋体"/>
            <family val="0"/>
          </rPr>
          <t>chenjie:
指竣工日期</t>
        </r>
      </text>
    </comment>
    <comment ref="Q8" authorId="0">
      <text>
        <r>
          <rPr>
            <sz val="9"/>
            <rFont val="宋体"/>
            <family val="0"/>
          </rPr>
          <t>chenjie:
备注中须说明的事项：(1)对因改扩建已改变了原有记录的；(2)改扩建增加的相应价值未入帐的，注明未入帐部分的尺寸规格等。(3)盘盈资产及非正常状态下的资产，如：“已拆除、待报废”等(5)负数余额</t>
        </r>
      </text>
    </comment>
  </commentList>
</comments>
</file>

<file path=xl/comments45.xml><?xml version="1.0" encoding="utf-8"?>
<comments xmlns="http://schemas.openxmlformats.org/spreadsheetml/2006/main">
  <authors>
    <author>chenjie</author>
  </authors>
  <commentList>
    <comment ref="E8" authorId="0">
      <text>
        <r>
          <rPr>
            <sz val="9"/>
            <rFont val="宋体"/>
            <family val="0"/>
          </rPr>
          <t>chenjie:
台、件、套、个等</t>
        </r>
      </text>
    </comment>
    <comment ref="E7" authorId="0">
      <text>
        <r>
          <rPr>
            <sz val="9"/>
            <rFont val="宋体"/>
            <family val="0"/>
          </rPr>
          <t>chenjie:
台、件、套、个等</t>
        </r>
      </text>
    </comment>
  </commentList>
</comments>
</file>

<file path=xl/comments46.xml><?xml version="1.0" encoding="utf-8"?>
<comments xmlns="http://schemas.openxmlformats.org/spreadsheetml/2006/main">
  <authors>
    <author>chenjie</author>
  </authors>
  <commentList>
    <comment ref="B8" authorId="0">
      <text>
        <r>
          <rPr>
            <sz val="9"/>
            <rFont val="宋体"/>
            <family val="0"/>
          </rPr>
          <t>chenjie:
指当地交管部门颁发的车辆牌照号</t>
        </r>
      </text>
    </comment>
    <comment ref="C8" authorId="0">
      <text>
        <r>
          <rPr>
            <sz val="9"/>
            <rFont val="宋体"/>
            <family val="0"/>
          </rPr>
          <t>chenjie:
按车辆行驶证表述的名称和型号填写</t>
        </r>
      </text>
    </comment>
    <comment ref="D8" authorId="0">
      <text>
        <r>
          <rPr>
            <sz val="9"/>
            <rFont val="宋体"/>
            <family val="0"/>
          </rPr>
          <t>chenjie:
按车辆铭牌填写，不得以地名或经销商名称替代</t>
        </r>
      </text>
    </comment>
    <comment ref="E8" authorId="0">
      <text>
        <r>
          <rPr>
            <sz val="9"/>
            <rFont val="宋体"/>
            <family val="0"/>
          </rPr>
          <t>chenjie:
辆</t>
        </r>
      </text>
    </comment>
    <comment ref="G8" authorId="0">
      <text>
        <r>
          <rPr>
            <sz val="9"/>
            <rFont val="宋体"/>
            <family val="0"/>
          </rPr>
          <t>chenjie:
指购买日期，如为二手车须填写原始购置日。日期填写形式(半角状态下)如：2002.6又如2001.11</t>
        </r>
      </text>
    </comment>
    <comment ref="H8" authorId="0">
      <text>
        <r>
          <rPr>
            <sz val="9"/>
            <rFont val="宋体"/>
            <family val="0"/>
          </rPr>
          <t>chenjie:
投入使用的日期</t>
        </r>
      </text>
    </comment>
    <comment ref="I8" authorId="0">
      <text>
        <r>
          <rPr>
            <sz val="9"/>
            <rFont val="宋体"/>
            <family val="0"/>
          </rPr>
          <t>chenjie:
按里程表显示数填列，若里程表已损坏或不准确，则无需填写</t>
        </r>
      </text>
    </comment>
    <comment ref="R8" authorId="0">
      <text>
        <r>
          <rPr>
            <sz val="9"/>
            <rFont val="宋体"/>
            <family val="0"/>
          </rPr>
          <t>chenjie:
(1)对待报废、盘亏、帐外等运输车辆应在备注栏标明；(2)因折旧提超等原因造成负数余额的项目，应简述原因（3）其他</t>
        </r>
      </text>
    </comment>
  </commentList>
</comments>
</file>

<file path=xl/comments47.xml><?xml version="1.0" encoding="utf-8"?>
<comments xmlns="http://schemas.openxmlformats.org/spreadsheetml/2006/main">
  <authors>
    <author>sucheng</author>
    <author>chenjie</author>
  </authors>
  <commentList>
    <comment ref="B8" authorId="0">
      <text>
        <r>
          <rPr>
            <sz val="9"/>
            <rFont val="宋体"/>
            <family val="0"/>
          </rPr>
          <t>sucheng:
企业资产管理所使用的编号</t>
        </r>
      </text>
    </comment>
    <comment ref="C8" authorId="1">
      <text>
        <r>
          <rPr>
            <sz val="9"/>
            <rFont val="宋体"/>
            <family val="0"/>
          </rPr>
          <t>chenjie:
设备按单台（套）填列</t>
        </r>
      </text>
    </comment>
    <comment ref="D8" authorId="1">
      <text>
        <r>
          <rPr>
            <sz val="9"/>
            <rFont val="宋体"/>
            <family val="0"/>
          </rPr>
          <t>chenjie:
按设备铭牌填写</t>
        </r>
      </text>
    </comment>
    <comment ref="E8" authorId="1">
      <text>
        <r>
          <rPr>
            <sz val="9"/>
            <rFont val="宋体"/>
            <family val="0"/>
          </rPr>
          <t>chenjie:
按设备铭牌填写，不得以地名或经销商名称替代</t>
        </r>
      </text>
    </comment>
    <comment ref="F8" authorId="1">
      <text>
        <r>
          <rPr>
            <sz val="9"/>
            <rFont val="宋体"/>
            <family val="0"/>
          </rPr>
          <t>chenjie:
台、件、套、个等</t>
        </r>
      </text>
    </comment>
    <comment ref="H8" authorId="1">
      <text>
        <r>
          <rPr>
            <sz val="9"/>
            <rFont val="宋体"/>
            <family val="0"/>
          </rPr>
          <t>chenjie:
指购买设备日期，如为二手设备须填写原始购置日。日期填写形式(半角状态下)如：2002.6又如2001.11</t>
        </r>
      </text>
    </comment>
    <comment ref="I8" authorId="1">
      <text>
        <r>
          <rPr>
            <sz val="9"/>
            <rFont val="宋体"/>
            <family val="0"/>
          </rPr>
          <t>chenjie:
设备投入使用的日期</t>
        </r>
      </text>
    </comment>
    <comment ref="R8" authorId="1">
      <text>
        <r>
          <rPr>
            <sz val="9"/>
            <rFont val="宋体"/>
            <family val="0"/>
          </rPr>
          <t>chenjie:
(1)对停用、不需用、待报废、淘汰、盘亏、盘盈等电子设备应在备注栏标明(2)因折旧提超等原因造成负数余额的项目，应简述原因(3)其他</t>
        </r>
      </text>
    </comment>
  </commentList>
</comments>
</file>

<file path=xl/comments50.xml><?xml version="1.0" encoding="utf-8"?>
<comments xmlns="http://schemas.openxmlformats.org/spreadsheetml/2006/main">
  <authors>
    <author>chenjie</author>
  </authors>
  <commentList>
    <comment ref="G7" authorId="0">
      <text>
        <r>
          <rPr>
            <sz val="9"/>
            <rFont val="宋体"/>
            <family val="0"/>
          </rPr>
          <t>chenjie:
形象进度可以按工程施工进度的四个阶段考虑。（做完前期工程为一个阶段；动工已有一定时间为第二阶段；完成主体工程为第三阶段；由此到竣工为第四阶段。）</t>
        </r>
      </text>
    </comment>
    <comment ref="H7" authorId="0">
      <text>
        <r>
          <rPr>
            <sz val="9"/>
            <rFont val="宋体"/>
            <family val="0"/>
          </rPr>
          <t>chenjie:
指财务实际付款与合同总价款之比</t>
        </r>
      </text>
    </comment>
    <comment ref="M7" authorId="0">
      <text>
        <r>
          <rPr>
            <sz val="9"/>
            <rFont val="宋体"/>
            <family val="0"/>
          </rPr>
          <t>chenjie:
处于非正常状态的在建工程项目应在备注栏标注在建工程的施工状况，如：“停建1年、季节性停建”等</t>
        </r>
      </text>
    </comment>
  </commentList>
</comments>
</file>

<file path=xl/comments51.xml><?xml version="1.0" encoding="utf-8"?>
<comments xmlns="http://schemas.openxmlformats.org/spreadsheetml/2006/main">
  <authors>
    <author>chenjie</author>
  </authors>
  <commentList>
    <comment ref="B8" authorId="0">
      <text>
        <r>
          <rPr>
            <sz val="9"/>
            <rFont val="宋体"/>
            <family val="0"/>
          </rPr>
          <t>chenjie:
请按照工程项目整理填列本表，不应按照财务入账时间顺序填列。</t>
        </r>
      </text>
    </comment>
    <comment ref="R8" authorId="0">
      <text>
        <r>
          <rPr>
            <sz val="9"/>
            <rFont val="宋体"/>
            <family val="0"/>
          </rPr>
          <t>chenjie:
处于非正常状态的在建工程项目应在备注栏标注在建工程的施工状况，如：“停建1年、季节性停建”等</t>
        </r>
      </text>
    </comment>
  </commentList>
</comments>
</file>

<file path=xl/comments53.xml><?xml version="1.0" encoding="utf-8"?>
<comments xmlns="http://schemas.openxmlformats.org/spreadsheetml/2006/main">
  <authors>
    <author>chenjie</author>
  </authors>
  <commentList>
    <comment ref="B7" authorId="0">
      <text>
        <r>
          <rPr>
            <sz val="9"/>
            <rFont val="宋体"/>
            <family val="0"/>
          </rPr>
          <t>chenjie:
填列转入固定资产实物名称及规格型号，如“报废油罐汽车HQG5吨1辆”、“出售CA6140.2M普通车床1台”等</t>
        </r>
      </text>
    </comment>
    <comment ref="C7" authorId="0">
      <text>
        <r>
          <rPr>
            <sz val="9"/>
            <rFont val="宋体"/>
            <family val="0"/>
          </rPr>
          <t>chenjie:
发生日期为转入时间</t>
        </r>
      </text>
    </comment>
    <comment ref="G7" authorId="0">
      <text>
        <r>
          <rPr>
            <sz val="9"/>
            <rFont val="宋体"/>
            <family val="0"/>
          </rPr>
          <t>chenjie:
简要注明基准日资产清理状况（如“已清理完毕”、“清理净损失”、“清理收入”等</t>
        </r>
      </text>
    </comment>
  </commentList>
</comments>
</file>

<file path=xl/comments54.xml><?xml version="1.0" encoding="utf-8"?>
<comments xmlns="http://schemas.openxmlformats.org/spreadsheetml/2006/main">
  <authors>
    <author>chenjie</author>
  </authors>
  <commentList>
    <comment ref="O8" authorId="0">
      <text>
        <r>
          <rPr>
            <sz val="9"/>
            <rFont val="宋体"/>
            <family val="0"/>
          </rPr>
          <t>chenjie: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55.xml><?xml version="1.0" encoding="utf-8"?>
<comments xmlns="http://schemas.openxmlformats.org/spreadsheetml/2006/main">
  <authors>
    <author>chenjie</author>
  </authors>
  <commentList>
    <comment ref="P8" authorId="0">
      <text>
        <r>
          <rPr>
            <sz val="9"/>
            <rFont val="宋体"/>
            <family val="0"/>
          </rPr>
          <t>chenjie: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57.xml><?xml version="1.0" encoding="utf-8"?>
<comments xmlns="http://schemas.openxmlformats.org/spreadsheetml/2006/main">
  <authors>
    <author>chenjie</author>
  </authors>
  <commentList>
    <comment ref="B7" authorId="0">
      <text>
        <r>
          <rPr>
            <sz val="9"/>
            <rFont val="宋体"/>
            <family val="0"/>
          </rPr>
          <t>chenjie:
土地使用权证书的编号</t>
        </r>
      </text>
    </comment>
    <comment ref="D7" authorId="0">
      <text>
        <r>
          <rPr>
            <sz val="9"/>
            <rFont val="宋体"/>
            <family val="0"/>
          </rPr>
          <t>chenjie:
所填内容应与土地证记录相符</t>
        </r>
      </text>
    </comment>
    <comment ref="E7" authorId="0">
      <text>
        <r>
          <rPr>
            <sz val="9"/>
            <rFont val="宋体"/>
            <family val="0"/>
          </rPr>
          <t>chenjie:
所填内容应与土地证记录相符</t>
        </r>
      </text>
    </comment>
    <comment ref="F7" authorId="0">
      <text>
        <r>
          <rPr>
            <sz val="9"/>
            <rFont val="宋体"/>
            <family val="0"/>
          </rPr>
          <t>chenjie:
所填内容应与土地证记录相符</t>
        </r>
      </text>
    </comment>
    <comment ref="G7" authorId="0">
      <text>
        <r>
          <rPr>
            <sz val="9"/>
            <rFont val="宋体"/>
            <family val="0"/>
          </rPr>
          <t>chenjie:
所填内容应与土地证记录相符</t>
        </r>
      </text>
    </comment>
  </commentList>
</comments>
</file>

<file path=xl/comments58.xml><?xml version="1.0" encoding="utf-8"?>
<comments xmlns="http://schemas.openxmlformats.org/spreadsheetml/2006/main">
  <authors>
    <author>chenjie</author>
  </authors>
  <commentList>
    <comment ref="B7" authorId="0">
      <text>
        <r>
          <rPr>
            <sz val="9"/>
            <rFont val="宋体"/>
            <family val="0"/>
          </rPr>
          <t>chenjie:
如：“××专利权”、“××软件”等</t>
        </r>
      </text>
    </comment>
    <comment ref="K7" authorId="0">
      <text>
        <r>
          <rPr>
            <sz val="9"/>
            <rFont val="宋体"/>
            <family val="0"/>
          </rPr>
          <t>chenjie:
企业实际拥有但基准日未入帐的不应填入本表</t>
        </r>
      </text>
    </comment>
  </commentList>
</comments>
</file>

<file path=xl/comments59.xml><?xml version="1.0" encoding="utf-8"?>
<comments xmlns="http://schemas.openxmlformats.org/spreadsheetml/2006/main">
  <authors>
    <author>chenjie</author>
  </authors>
  <commentList>
    <comment ref="B7" authorId="0">
      <text>
        <r>
          <rPr>
            <sz val="9"/>
            <rFont val="宋体"/>
            <family val="0"/>
          </rPr>
          <t>chenjie:
如：“××专利权”、“××软件”等</t>
        </r>
      </text>
    </comment>
    <comment ref="H7" authorId="0">
      <text>
        <r>
          <rPr>
            <sz val="9"/>
            <rFont val="宋体"/>
            <family val="0"/>
          </rPr>
          <t>chenjie:
企业实际拥有但基准日未入帐的不应填入本表</t>
        </r>
      </text>
    </comment>
  </commentList>
</comments>
</file>

<file path=xl/comments60.xml><?xml version="1.0" encoding="utf-8"?>
<comments xmlns="http://schemas.openxmlformats.org/spreadsheetml/2006/main">
  <authors>
    <author>chenjie</author>
  </authors>
  <commentList>
    <comment ref="B7" authorId="0">
      <text>
        <r>
          <rPr>
            <sz val="9"/>
            <rFont val="宋体"/>
            <family val="0"/>
          </rPr>
          <t>chenjie:
如：“××专利权”、“××软件”等</t>
        </r>
      </text>
    </comment>
    <comment ref="H7" authorId="0">
      <text>
        <r>
          <rPr>
            <sz val="9"/>
            <rFont val="宋体"/>
            <family val="0"/>
          </rPr>
          <t>chenjie:
企业实际拥有但基准日未入帐的不应填入本表</t>
        </r>
      </text>
    </comment>
  </commentList>
</comments>
</file>

<file path=xl/comments61.xml><?xml version="1.0" encoding="utf-8"?>
<comments xmlns="http://schemas.openxmlformats.org/spreadsheetml/2006/main">
  <authors>
    <author>chenjie</author>
  </authors>
  <commentList>
    <comment ref="B7" authorId="0">
      <text>
        <r>
          <rPr>
            <sz val="9"/>
            <rFont val="宋体"/>
            <family val="0"/>
          </rPr>
          <t>chenjie:
指摊销期在1年以上的各种费用。如“××租入资产改良款”、“××资产大修费用“等。若填表单位开办费在本科目核算，则除按要求填写本表外，应参照开办费清查评估明细表的要求在备注栏注明费用包括的计提内容和相应金额，或附专项说明亦可。</t>
        </r>
      </text>
    </comment>
    <comment ref="D7" authorId="0">
      <text>
        <r>
          <rPr>
            <sz val="9"/>
            <rFont val="宋体"/>
            <family val="0"/>
          </rPr>
          <t>chenjie:
指开始摊销前的金额。</t>
        </r>
      </text>
    </comment>
  </commentList>
</comments>
</file>

<file path=xl/comments63.xml><?xml version="1.0" encoding="utf-8"?>
<comments xmlns="http://schemas.openxmlformats.org/spreadsheetml/2006/main">
  <authors>
    <author>chenjie</author>
  </authors>
  <commentList>
    <comment ref="H7" authorId="0">
      <text>
        <r>
          <rPr>
            <sz val="9"/>
            <rFont val="宋体"/>
            <family val="0"/>
          </rPr>
          <t>chenjie:
金额较大的项目，在备注栏注明其内容或附说明该项资产的内容和价值构成的专项说明。</t>
        </r>
      </text>
    </comment>
  </commentList>
</comments>
</file>

<file path=xl/comments65.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指借款合同规定的借款启始日，填列到日</t>
        </r>
      </text>
    </comment>
    <comment ref="D7" authorId="0">
      <text>
        <r>
          <rPr>
            <sz val="9"/>
            <rFont val="宋体"/>
            <family val="0"/>
          </rPr>
          <t>chenjie:
与借款合同规定到期日应一致</t>
        </r>
      </text>
    </comment>
    <comment ref="E7" authorId="0">
      <text>
        <r>
          <rPr>
            <sz val="9"/>
            <rFont val="宋体"/>
            <family val="0"/>
          </rPr>
          <t>chenjie:
与借款合同规定利率应一致</t>
        </r>
      </text>
    </comment>
    <comment ref="L7" authorId="0">
      <text>
        <r>
          <rPr>
            <sz val="9"/>
            <rFont val="宋体"/>
            <family val="0"/>
          </rPr>
          <t>chenjie:
标明（或附专项说明）借款的用途、担保条件（信用担保、资产抵押或质押等）、借款利息计提及支付情况（请准确说明利息计提、支付到哪一天）。</t>
        </r>
      </text>
    </comment>
  </commentList>
</comments>
</file>

<file path=xl/comments66.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填列最后一笔贷方发生额的日期；
日期填写形式(半角状态下)如：2002.6又如2001.11</t>
        </r>
      </text>
    </comment>
    <comment ref="D7" authorId="0">
      <text>
        <r>
          <rPr>
            <sz val="9"/>
            <rFont val="宋体"/>
            <family val="0"/>
          </rPr>
          <t>chenjie:
如：“购油款”等</t>
        </r>
      </text>
    </comment>
    <comment ref="H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67.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填列票据的签发日期；
日期填写形式(半角状态下)如：2002.6又如2001.11</t>
        </r>
      </text>
    </comment>
    <comment ref="I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涉诉款项应在备注中标明；3）评估基准日后已付款的项目，应注明日期。如“2002年7月4日付款”；4）已到期尚未支付的，需简要说明原因。</t>
        </r>
      </text>
    </comment>
  </commentList>
</comments>
</file>

<file path=xl/comments69.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填列最后一笔贷方发生额的日期；
日期填写形式(半角状态下)如：2002.6又如2001.11</t>
        </r>
      </text>
    </comment>
    <comment ref="D7" authorId="0">
      <text>
        <r>
          <rPr>
            <sz val="9"/>
            <rFont val="宋体"/>
            <family val="0"/>
          </rPr>
          <t>chenjie:
如：“售油款”等</t>
        </r>
      </text>
    </comment>
    <comment ref="H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70.xml><?xml version="1.0" encoding="utf-8"?>
<comments xmlns="http://schemas.openxmlformats.org/spreadsheetml/2006/main">
  <authors>
    <author>chenjie</author>
  </authors>
  <commentList>
    <comment ref="B7" authorId="0">
      <text>
        <r>
          <rPr>
            <sz val="9"/>
            <rFont val="宋体"/>
            <family val="0"/>
          </rPr>
          <t>chenjie:
填写所计提的应付工资的具体组成内容，如“工资、住房补贴”等，根据填表单位财务部门的计提应付工资的方式和内容填写</t>
        </r>
      </text>
    </comment>
    <comment ref="C7" authorId="0">
      <text>
        <r>
          <rPr>
            <sz val="9"/>
            <rFont val="宋体"/>
            <family val="0"/>
          </rPr>
          <t>chenjie:
填写贷方最后一笔发生额的日期</t>
        </r>
      </text>
    </comment>
    <comment ref="G7" authorId="0">
      <text>
        <r>
          <rPr>
            <sz val="9"/>
            <rFont val="宋体"/>
            <family val="0"/>
          </rPr>
          <t>chenjie:
备注中应注明计提依据（如：工效挂钩批准额度×××万元／年）及基准日应付工资帐面余额的滚存期间。</t>
        </r>
      </text>
    </comment>
  </commentList>
</comments>
</file>

<file path=xl/comments71.xml><?xml version="1.0" encoding="utf-8"?>
<comments xmlns="http://schemas.openxmlformats.org/spreadsheetml/2006/main">
  <authors>
    <author>chenjie</author>
  </authors>
  <commentList>
    <comment ref="B7" authorId="0">
      <text>
        <r>
          <rPr>
            <sz val="9"/>
            <rFont val="宋体"/>
            <family val="0"/>
          </rPr>
          <t>chenjie:
填表单位的专管税务机关，应填写全称</t>
        </r>
      </text>
    </comment>
    <comment ref="C7" authorId="0">
      <text>
        <r>
          <rPr>
            <sz val="9"/>
            <rFont val="宋体"/>
            <family val="0"/>
          </rPr>
          <t>chenjie:
填写贷方最后一笔发生额的日期</t>
        </r>
      </text>
    </comment>
    <comment ref="D7" authorId="0">
      <text>
        <r>
          <rPr>
            <sz val="9"/>
            <rFont val="宋体"/>
            <family val="0"/>
          </rPr>
          <t>chenjie:
指增值税、消费税、城建税、教育费附加等</t>
        </r>
      </text>
    </comment>
    <comment ref="H7" authorId="0">
      <text>
        <r>
          <rPr>
            <sz val="9"/>
            <rFont val="宋体"/>
            <family val="0"/>
          </rPr>
          <t>chenjie:
备注中应注明税款所属期间。</t>
        </r>
      </text>
    </comment>
  </commentList>
</comments>
</file>

<file path=xl/comments72.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发生日期指利息结算日，填列到日。</t>
        </r>
      </text>
    </comment>
    <comment ref="E7" authorId="0">
      <text>
        <r>
          <rPr>
            <sz val="9"/>
            <rFont val="宋体"/>
            <family val="0"/>
          </rPr>
          <t>chenjie:
填列到“日”，如“2001.6.1—2001.12.30”。</t>
        </r>
      </text>
    </comment>
  </commentList>
</comments>
</file>

<file path=xl/comments73.xml><?xml version="1.0" encoding="utf-8"?>
<comments xmlns="http://schemas.openxmlformats.org/spreadsheetml/2006/main">
  <authors>
    <author>chenjie</author>
  </authors>
  <commentList>
    <comment ref="H7" authorId="0">
      <text>
        <r>
          <rPr>
            <sz val="9"/>
            <rFont val="宋体"/>
            <family val="0"/>
          </rPr>
          <t>chenjie:
对于长期未付的利润（股利），请在备注栏标明原因</t>
        </r>
      </text>
    </comment>
  </commentList>
</comments>
</file>

<file path=xl/comments74.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填列最后一笔贷方发生额的日期；
日期填写形式(半角状态下)如：2002.6又如2001.11</t>
        </r>
      </text>
    </comment>
    <comment ref="D7" authorId="0">
      <text>
        <r>
          <rPr>
            <sz val="9"/>
            <rFont val="宋体"/>
            <family val="0"/>
          </rPr>
          <t>chenjie:
如：“往来款、职工教育经费、工会经费”等</t>
        </r>
      </text>
    </comment>
    <comment ref="H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75.xml><?xml version="1.0" encoding="utf-8"?>
<comments xmlns="http://schemas.openxmlformats.org/spreadsheetml/2006/main">
  <authors>
    <author>chenjie</author>
  </authors>
  <commentList>
    <comment ref="B7" authorId="0">
      <text>
        <r>
          <rPr>
            <sz val="9"/>
            <rFont val="宋体"/>
            <family val="0"/>
          </rPr>
          <t>chenjie:
参见长期借款表</t>
        </r>
      </text>
    </comment>
  </commentList>
</comments>
</file>

<file path=xl/comments78.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指借款合同规定的借款启始日，填列到日</t>
        </r>
      </text>
    </comment>
    <comment ref="D7" authorId="0">
      <text>
        <r>
          <rPr>
            <sz val="9"/>
            <rFont val="宋体"/>
            <family val="0"/>
          </rPr>
          <t>chenjie:
与借款合同规定到期日应一致</t>
        </r>
      </text>
    </comment>
    <comment ref="E7" authorId="0">
      <text>
        <r>
          <rPr>
            <sz val="9"/>
            <rFont val="宋体"/>
            <family val="0"/>
          </rPr>
          <t>chenjie:
与借款合同规定利率应一致</t>
        </r>
      </text>
    </comment>
    <comment ref="L7" authorId="0">
      <text>
        <r>
          <rPr>
            <sz val="9"/>
            <rFont val="宋体"/>
            <family val="0"/>
          </rPr>
          <t>chenjie:
标明（或附专项说明）借款的用途、担保条件（信用担保、资产抵押或质押等）、借款利息计提及支付情况（请准确说明利息计提、支付到哪一天）。</t>
        </r>
      </text>
    </comment>
  </commentList>
</comments>
</file>

<file path=xl/comments80.xml><?xml version="1.0" encoding="utf-8"?>
<comments xmlns="http://schemas.openxmlformats.org/spreadsheetml/2006/main">
  <authors>
    <author>chenjie</author>
  </authors>
  <commentList>
    <comment ref="B8" authorId="0">
      <text>
        <r>
          <rPr>
            <sz val="9"/>
            <rFont val="宋体"/>
            <family val="0"/>
          </rPr>
          <t>chenjie:
填列债权单位全称</t>
        </r>
      </text>
    </comment>
    <comment ref="C8" authorId="0">
      <text>
        <r>
          <rPr>
            <sz val="9"/>
            <rFont val="宋体"/>
            <family val="0"/>
          </rPr>
          <t>chenjie:
按合同协议确定的开始计算应付款的日期，填列到日。</t>
        </r>
      </text>
    </comment>
    <comment ref="D8" authorId="0">
      <text>
        <r>
          <rPr>
            <sz val="9"/>
            <rFont val="宋体"/>
            <family val="0"/>
          </rPr>
          <t>chenjie:
指应付款内容，如“引进××设备款或融资租赁××设备款”等；</t>
        </r>
      </text>
    </comment>
    <comment ref="J8" authorId="0">
      <text>
        <r>
          <rPr>
            <sz val="9"/>
            <rFont val="宋体"/>
            <family val="0"/>
          </rPr>
          <t>chenjie:
请注明帐面初始额的构成。</t>
        </r>
      </text>
    </comment>
  </commentList>
</comments>
</file>

<file path=xl/sharedStrings.xml><?xml version="1.0" encoding="utf-8"?>
<sst xmlns="http://schemas.openxmlformats.org/spreadsheetml/2006/main" count="3498" uniqueCount="835">
  <si>
    <t>返回索引页</t>
  </si>
  <si>
    <t>资产负债表</t>
  </si>
  <si>
    <t>2007年6月30日</t>
  </si>
  <si>
    <t>金额单位：人民币元</t>
  </si>
  <si>
    <t>资产</t>
  </si>
  <si>
    <t>序号</t>
  </si>
  <si>
    <t>期初数</t>
  </si>
  <si>
    <t>期末数</t>
  </si>
  <si>
    <t>备注</t>
  </si>
  <si>
    <t>负债及所有者权益</t>
  </si>
  <si>
    <t xml:space="preserve">  流动资产：</t>
  </si>
  <si>
    <t>流动负债：</t>
  </si>
  <si>
    <t xml:space="preserve">   货币资金</t>
  </si>
  <si>
    <t xml:space="preserve">   短期借款</t>
  </si>
  <si>
    <t xml:space="preserve">   短期投资</t>
  </si>
  <si>
    <t xml:space="preserve">    应付票据</t>
  </si>
  <si>
    <t xml:space="preserve">   应收票据</t>
  </si>
  <si>
    <t xml:space="preserve">   应付账款</t>
  </si>
  <si>
    <t xml:space="preserve">  应收账款</t>
  </si>
  <si>
    <t xml:space="preserve">   预收账款</t>
  </si>
  <si>
    <t xml:space="preserve">  减：坏账准备</t>
  </si>
  <si>
    <t xml:space="preserve">   代销商品款</t>
  </si>
  <si>
    <t xml:space="preserve">   应收账款净额</t>
  </si>
  <si>
    <t xml:space="preserve">   其他应付款</t>
  </si>
  <si>
    <t xml:space="preserve">   应收股利</t>
  </si>
  <si>
    <t xml:space="preserve">   应付工资</t>
  </si>
  <si>
    <t xml:space="preserve">   应收利息</t>
  </si>
  <si>
    <t xml:space="preserve">   应付福利费</t>
  </si>
  <si>
    <t xml:space="preserve">   预付账款</t>
  </si>
  <si>
    <t xml:space="preserve">   应交税金</t>
  </si>
  <si>
    <t xml:space="preserve">   应收补贴款</t>
  </si>
  <si>
    <t xml:space="preserve">   应付利润</t>
  </si>
  <si>
    <t xml:space="preserve">   其他应收款</t>
  </si>
  <si>
    <t xml:space="preserve">   其他未交款</t>
  </si>
  <si>
    <t xml:space="preserve">   预提费用</t>
  </si>
  <si>
    <t xml:space="preserve">   其他应收款净额</t>
  </si>
  <si>
    <t xml:space="preserve">   一年内到期的长期负债</t>
  </si>
  <si>
    <t xml:space="preserve">   存货</t>
  </si>
  <si>
    <t xml:space="preserve">   其他流动负债</t>
  </si>
  <si>
    <t xml:space="preserve">   待摊费用</t>
  </si>
  <si>
    <t xml:space="preserve">         流动负债合计</t>
  </si>
  <si>
    <t xml:space="preserve">    待处理流动资产净损失</t>
  </si>
  <si>
    <t xml:space="preserve">   一年内到期的长期债券投资</t>
  </si>
  <si>
    <t xml:space="preserve">   其他流动资产</t>
  </si>
  <si>
    <t xml:space="preserve">   长期借款</t>
  </si>
  <si>
    <t>流动资产合计</t>
  </si>
  <si>
    <t xml:space="preserve">   应付债券</t>
  </si>
  <si>
    <t xml:space="preserve">   长期投资</t>
  </si>
  <si>
    <t xml:space="preserve">   长期应付款</t>
  </si>
  <si>
    <t xml:space="preserve">   固定资产</t>
  </si>
  <si>
    <t xml:space="preserve">   专项应付款</t>
  </si>
  <si>
    <t xml:space="preserve">   固定资产原价</t>
  </si>
  <si>
    <t xml:space="preserve">   其他长期负债</t>
  </si>
  <si>
    <t xml:space="preserve">    减：累计折旧</t>
  </si>
  <si>
    <t xml:space="preserve">   递延税款贷项</t>
  </si>
  <si>
    <t xml:space="preserve">   固定资产减值</t>
  </si>
  <si>
    <t xml:space="preserve">         长期负债合计</t>
  </si>
  <si>
    <t xml:space="preserve">   固定资产净额</t>
  </si>
  <si>
    <t xml:space="preserve">   工程物资</t>
  </si>
  <si>
    <t xml:space="preserve">              負債合計</t>
  </si>
  <si>
    <t xml:space="preserve">   在建工程</t>
  </si>
  <si>
    <t xml:space="preserve">   固定资产清理</t>
  </si>
  <si>
    <t xml:space="preserve">   待处理固定资产净损失</t>
  </si>
  <si>
    <t>固定资产合计</t>
  </si>
  <si>
    <t xml:space="preserve">   无形资产合计</t>
  </si>
  <si>
    <t>所有者权益：</t>
  </si>
  <si>
    <t xml:space="preserve">  其中：土地使用权</t>
  </si>
  <si>
    <t xml:space="preserve">    实收资本</t>
  </si>
  <si>
    <t xml:space="preserve">        其他无形资产</t>
  </si>
  <si>
    <t xml:space="preserve">    资本公积</t>
  </si>
  <si>
    <t xml:space="preserve">   递延资产合计</t>
  </si>
  <si>
    <t xml:space="preserve">    盈余公积</t>
  </si>
  <si>
    <t xml:space="preserve">   其中：开办费</t>
  </si>
  <si>
    <t xml:space="preserve">    其中： 公益金</t>
  </si>
  <si>
    <t xml:space="preserve">        长期待摊费用</t>
  </si>
  <si>
    <t xml:space="preserve">    上级拨入资金/撥付所屬資金</t>
  </si>
  <si>
    <t xml:space="preserve">   其他长期资产</t>
  </si>
  <si>
    <t xml:space="preserve">    未分配利润</t>
  </si>
  <si>
    <t xml:space="preserve">   递延税款借项</t>
  </si>
  <si>
    <t>所有者权益合计</t>
  </si>
  <si>
    <r>
      <t xml:space="preserve">             </t>
    </r>
    <r>
      <rPr>
        <b/>
        <sz val="10"/>
        <rFont val="宋体"/>
        <family val="0"/>
      </rPr>
      <t>资产合计</t>
    </r>
  </si>
  <si>
    <t>负债及所有者权益合计</t>
  </si>
  <si>
    <t>与总资产相差</t>
  </si>
  <si>
    <r>
      <t>填表人：</t>
    </r>
    <r>
      <rPr>
        <sz val="10"/>
        <rFont val="Times New Roman"/>
        <family val="1"/>
      </rPr>
      <t xml:space="preserve"> </t>
    </r>
  </si>
  <si>
    <t>财务主管：</t>
  </si>
  <si>
    <t>负责人：</t>
  </si>
  <si>
    <r>
      <t>资</t>
    </r>
    <r>
      <rPr>
        <sz val="20"/>
        <rFont val="Times New Roman"/>
        <family val="1"/>
      </rPr>
      <t xml:space="preserve">  </t>
    </r>
    <r>
      <rPr>
        <sz val="20"/>
        <rFont val="黑体"/>
        <family val="3"/>
      </rPr>
      <t>产</t>
    </r>
    <r>
      <rPr>
        <sz val="20"/>
        <rFont val="Times New Roman"/>
        <family val="1"/>
      </rPr>
      <t xml:space="preserve">  </t>
    </r>
    <r>
      <rPr>
        <sz val="20"/>
        <rFont val="黑体"/>
        <family val="3"/>
      </rPr>
      <t>评</t>
    </r>
    <r>
      <rPr>
        <sz val="20"/>
        <rFont val="Times New Roman"/>
        <family val="1"/>
      </rPr>
      <t xml:space="preserve">  </t>
    </r>
    <r>
      <rPr>
        <sz val="20"/>
        <rFont val="黑体"/>
        <family val="3"/>
      </rPr>
      <t>估</t>
    </r>
    <r>
      <rPr>
        <sz val="20"/>
        <rFont val="Times New Roman"/>
        <family val="1"/>
      </rPr>
      <t xml:space="preserve">  </t>
    </r>
    <r>
      <rPr>
        <sz val="20"/>
        <rFont val="黑体"/>
        <family val="3"/>
      </rPr>
      <t>结</t>
    </r>
    <r>
      <rPr>
        <sz val="20"/>
        <rFont val="Times New Roman"/>
        <family val="1"/>
      </rPr>
      <t xml:space="preserve">  </t>
    </r>
    <r>
      <rPr>
        <sz val="20"/>
        <rFont val="黑体"/>
        <family val="3"/>
      </rPr>
      <t>果</t>
    </r>
    <r>
      <rPr>
        <sz val="20"/>
        <rFont val="Times New Roman"/>
        <family val="1"/>
      </rPr>
      <t xml:space="preserve">  </t>
    </r>
    <r>
      <rPr>
        <sz val="20"/>
        <rFont val="黑体"/>
        <family val="3"/>
      </rPr>
      <t>汇</t>
    </r>
    <r>
      <rPr>
        <sz val="20"/>
        <rFont val="Times New Roman"/>
        <family val="1"/>
      </rPr>
      <t xml:space="preserve">  </t>
    </r>
    <r>
      <rPr>
        <sz val="20"/>
        <rFont val="黑体"/>
        <family val="3"/>
      </rPr>
      <t>总</t>
    </r>
    <r>
      <rPr>
        <sz val="20"/>
        <rFont val="Times New Roman"/>
        <family val="1"/>
      </rPr>
      <t xml:space="preserve">  </t>
    </r>
    <r>
      <rPr>
        <sz val="20"/>
        <rFont val="黑体"/>
        <family val="3"/>
      </rPr>
      <t>表</t>
    </r>
  </si>
  <si>
    <r>
      <rPr>
        <sz val="11"/>
        <rFont val="宋体"/>
        <family val="0"/>
      </rPr>
      <t>评估基准日：年</t>
    </r>
    <r>
      <rPr>
        <sz val="11"/>
        <rFont val="Times New Roman"/>
        <family val="1"/>
      </rPr>
      <t xml:space="preserve"> </t>
    </r>
    <r>
      <rPr>
        <sz val="11"/>
        <rFont val="宋体"/>
        <family val="0"/>
      </rPr>
      <t>月</t>
    </r>
    <r>
      <rPr>
        <sz val="11"/>
        <rFont val="Times New Roman"/>
        <family val="1"/>
      </rPr>
      <t xml:space="preserve"> </t>
    </r>
    <r>
      <rPr>
        <sz val="11"/>
        <rFont val="宋体"/>
        <family val="0"/>
      </rPr>
      <t>日</t>
    </r>
  </si>
  <si>
    <r>
      <rPr>
        <sz val="11"/>
        <rFont val="宋体"/>
        <family val="0"/>
      </rPr>
      <t>表</t>
    </r>
    <r>
      <rPr>
        <sz val="11"/>
        <rFont val="Times New Roman"/>
        <family val="1"/>
      </rPr>
      <t>1</t>
    </r>
  </si>
  <si>
    <t>被评估单位：</t>
  </si>
  <si>
    <t>金额单位：人民币万元</t>
  </si>
  <si>
    <r>
      <t>项</t>
    </r>
    <r>
      <rPr>
        <sz val="12"/>
        <color indexed="8"/>
        <rFont val="Times New Roman"/>
        <family val="1"/>
      </rPr>
      <t xml:space="preserve">            </t>
    </r>
    <r>
      <rPr>
        <sz val="12"/>
        <color indexed="8"/>
        <rFont val="宋体"/>
        <family val="0"/>
      </rPr>
      <t>目</t>
    </r>
  </si>
  <si>
    <t>账面价值</t>
  </si>
  <si>
    <t>调整后账面值</t>
  </si>
  <si>
    <t>评估价值</t>
  </si>
  <si>
    <t>增减值</t>
  </si>
  <si>
    <t>增值率％</t>
  </si>
  <si>
    <t>A</t>
  </si>
  <si>
    <t>B</t>
  </si>
  <si>
    <t>C</t>
  </si>
  <si>
    <t>D=C-B</t>
  </si>
  <si>
    <r>
      <t>E=</t>
    </r>
    <r>
      <rPr>
        <sz val="12"/>
        <rFont val="Times New Roman"/>
        <family val="1"/>
      </rPr>
      <t>D/B×100%</t>
    </r>
  </si>
  <si>
    <r>
      <rPr>
        <sz val="12"/>
        <rFont val="宋体"/>
        <family val="0"/>
      </rPr>
      <t>流动资产</t>
    </r>
  </si>
  <si>
    <t>非流动资产</t>
  </si>
  <si>
    <t>其中：可供出售金融资产</t>
  </si>
  <si>
    <t xml:space="preserve">      持有至到期投资</t>
  </si>
  <si>
    <t xml:space="preserve">      长期股权投资</t>
  </si>
  <si>
    <t xml:space="preserve">      投资性房地产</t>
  </si>
  <si>
    <t xml:space="preserve">      固定资产</t>
  </si>
  <si>
    <t xml:space="preserve">      无形资产  </t>
  </si>
  <si>
    <t xml:space="preserve">      商誉</t>
  </si>
  <si>
    <r>
      <t xml:space="preserve">          </t>
    </r>
    <r>
      <rPr>
        <sz val="12"/>
        <rFont val="宋体"/>
        <family val="0"/>
      </rPr>
      <t>长期待摊费用</t>
    </r>
  </si>
  <si>
    <r>
      <t xml:space="preserve">          </t>
    </r>
    <r>
      <rPr>
        <sz val="12"/>
        <rFont val="宋体"/>
        <family val="0"/>
      </rPr>
      <t>递延所得税资产</t>
    </r>
  </si>
  <si>
    <t>资产总计</t>
  </si>
  <si>
    <t>流动负债</t>
  </si>
  <si>
    <t>非流动负债</t>
  </si>
  <si>
    <t>负债总计</t>
  </si>
  <si>
    <t>净 资 产</t>
  </si>
  <si>
    <t>评估机构：</t>
  </si>
  <si>
    <t>项目负责人：</t>
  </si>
  <si>
    <t>法定代表人：</t>
  </si>
  <si>
    <t>签字注册资产评估师：</t>
  </si>
  <si>
    <t>资产评估结果分类汇总表</t>
  </si>
  <si>
    <t>评估基准日：年月日</t>
  </si>
  <si>
    <r>
      <rPr>
        <sz val="10"/>
        <rFont val="宋体"/>
        <family val="0"/>
      </rPr>
      <t>表</t>
    </r>
    <r>
      <rPr>
        <sz val="10"/>
        <rFont val="Times New Roman"/>
        <family val="1"/>
      </rPr>
      <t>2</t>
    </r>
  </si>
  <si>
    <t>科目名称</t>
  </si>
  <si>
    <t>账面调整值</t>
  </si>
  <si>
    <t>增值额</t>
  </si>
  <si>
    <r>
      <t>增值率</t>
    </r>
    <r>
      <rPr>
        <sz val="10"/>
        <rFont val="Times New Roman"/>
        <family val="1"/>
      </rPr>
      <t>%</t>
    </r>
  </si>
  <si>
    <t>一、流动资产合计</t>
  </si>
  <si>
    <t/>
  </si>
  <si>
    <t>货币资金</t>
  </si>
  <si>
    <t>交易性金融资产</t>
  </si>
  <si>
    <t>应收票据</t>
  </si>
  <si>
    <t>应收账款</t>
  </si>
  <si>
    <t>预付款项</t>
  </si>
  <si>
    <t>应收利息</t>
  </si>
  <si>
    <t>应收股利</t>
  </si>
  <si>
    <t>其他应收款</t>
  </si>
  <si>
    <t>存货</t>
  </si>
  <si>
    <t>一年内到期的非流动资产</t>
  </si>
  <si>
    <t>其他流动资产</t>
  </si>
  <si>
    <t>二、非流动资产合计</t>
  </si>
  <si>
    <t>可供出售金融资产</t>
  </si>
  <si>
    <t>持有至到期投资</t>
  </si>
  <si>
    <t>长期应收款</t>
  </si>
  <si>
    <t>长期股权投资</t>
  </si>
  <si>
    <t>投资性房地产</t>
  </si>
  <si>
    <t>固定资产</t>
  </si>
  <si>
    <t>在建工程</t>
  </si>
  <si>
    <t>工程物资</t>
  </si>
  <si>
    <t>固定资产清理</t>
  </si>
  <si>
    <t>生产性生物资产</t>
  </si>
  <si>
    <t>油气资产</t>
  </si>
  <si>
    <t>无形资产</t>
  </si>
  <si>
    <t>开发支出</t>
  </si>
  <si>
    <t>商誉</t>
  </si>
  <si>
    <t>长期待摊费用</t>
  </si>
  <si>
    <t>递延所得税资产</t>
  </si>
  <si>
    <t>其他非流动资产</t>
  </si>
  <si>
    <t>三、资产总计</t>
  </si>
  <si>
    <t>四、流动负债合计</t>
  </si>
  <si>
    <t>短期借款</t>
  </si>
  <si>
    <t>交易性金融负债</t>
  </si>
  <si>
    <t>应付票据</t>
  </si>
  <si>
    <t>应付账款</t>
  </si>
  <si>
    <t>预收款项</t>
  </si>
  <si>
    <t>应付职工薪酬</t>
  </si>
  <si>
    <t>应交税费</t>
  </si>
  <si>
    <t>应付利息</t>
  </si>
  <si>
    <t>应付股利</t>
  </si>
  <si>
    <t>其他应付款</t>
  </si>
  <si>
    <t>一年内到期的非流动负债</t>
  </si>
  <si>
    <t>其他流动负债</t>
  </si>
  <si>
    <t>五、非流动负债合计</t>
  </si>
  <si>
    <t>长期借款</t>
  </si>
  <si>
    <t>应付债券</t>
  </si>
  <si>
    <t>长期应付款</t>
  </si>
  <si>
    <t>专项应付款</t>
  </si>
  <si>
    <t>预计负债</t>
  </si>
  <si>
    <t>递延所得税负债</t>
  </si>
  <si>
    <t>其他非流动负债</t>
  </si>
  <si>
    <t>六、负债总计</t>
  </si>
  <si>
    <t>七、净资产</t>
  </si>
  <si>
    <t>流动资产评估汇总表</t>
  </si>
  <si>
    <r>
      <rPr>
        <sz val="10"/>
        <rFont val="宋体"/>
        <family val="0"/>
      </rPr>
      <t>表</t>
    </r>
    <r>
      <rPr>
        <sz val="10"/>
        <rFont val="Times New Roman"/>
        <family val="1"/>
      </rPr>
      <t>3</t>
    </r>
  </si>
  <si>
    <t>编号</t>
  </si>
  <si>
    <t>3-1</t>
  </si>
  <si>
    <r>
      <rPr>
        <sz val="10"/>
        <rFont val="宋体"/>
        <family val="0"/>
      </rPr>
      <t>货币资金</t>
    </r>
  </si>
  <si>
    <t>3-2</t>
  </si>
  <si>
    <t>3-3</t>
  </si>
  <si>
    <t>3-4</t>
  </si>
  <si>
    <t>3-5</t>
  </si>
  <si>
    <t>预付账款</t>
  </si>
  <si>
    <t>3-6</t>
  </si>
  <si>
    <t>3-7</t>
  </si>
  <si>
    <t>3-8</t>
  </si>
  <si>
    <t>3-9</t>
  </si>
  <si>
    <t>3-10</t>
  </si>
  <si>
    <t>3-11</t>
  </si>
  <si>
    <t>资产占有单位填表人：</t>
  </si>
  <si>
    <t>评估人员：</t>
  </si>
  <si>
    <t>填表日期：年月日</t>
  </si>
  <si>
    <t>货币资金—现金评估明细表</t>
  </si>
  <si>
    <r>
      <t>评估基准日：</t>
    </r>
    <r>
      <rPr>
        <sz val="10"/>
        <rFont val="Times New Roman"/>
        <family val="1"/>
      </rPr>
      <t>2010</t>
    </r>
    <r>
      <rPr>
        <sz val="10"/>
        <rFont val="宋体"/>
        <family val="0"/>
      </rPr>
      <t>年</t>
    </r>
    <r>
      <rPr>
        <sz val="10"/>
        <rFont val="Times New Roman"/>
        <family val="1"/>
      </rPr>
      <t>4</t>
    </r>
    <r>
      <rPr>
        <sz val="10"/>
        <rFont val="宋体"/>
        <family val="0"/>
      </rPr>
      <t>月</t>
    </r>
    <r>
      <rPr>
        <sz val="10"/>
        <rFont val="Times New Roman"/>
        <family val="1"/>
      </rPr>
      <t>30</t>
    </r>
    <r>
      <rPr>
        <sz val="10"/>
        <rFont val="宋体"/>
        <family val="0"/>
      </rPr>
      <t>日</t>
    </r>
  </si>
  <si>
    <r>
      <rPr>
        <sz val="10"/>
        <rFont val="宋体"/>
        <family val="0"/>
      </rPr>
      <t>表</t>
    </r>
    <r>
      <rPr>
        <sz val="10"/>
        <rFont val="Times New Roman"/>
        <family val="1"/>
      </rPr>
      <t>3-1-1</t>
    </r>
  </si>
  <si>
    <t>被评估单位：铁岭市永发茧产品有限公司</t>
  </si>
  <si>
    <r>
      <t>存放部门（单位</t>
    </r>
    <r>
      <rPr>
        <sz val="10"/>
        <rFont val="Times New Roman"/>
        <family val="1"/>
      </rPr>
      <t>)</t>
    </r>
  </si>
  <si>
    <t>币种</t>
  </si>
  <si>
    <t>外币账面金额</t>
  </si>
  <si>
    <t>评估基准日汇率</t>
  </si>
  <si>
    <t>财会室</t>
  </si>
  <si>
    <r>
      <t>合</t>
    </r>
    <r>
      <rPr>
        <sz val="10"/>
        <rFont val="Times New Roman"/>
        <family val="1"/>
      </rPr>
      <t xml:space="preserve">         </t>
    </r>
    <r>
      <rPr>
        <sz val="10"/>
        <rFont val="宋体"/>
        <family val="0"/>
      </rPr>
      <t>计</t>
    </r>
  </si>
  <si>
    <r>
      <t>填表日期：</t>
    </r>
    <r>
      <rPr>
        <sz val="10"/>
        <rFont val="Times New Roman"/>
        <family val="1"/>
      </rPr>
      <t>2010</t>
    </r>
    <r>
      <rPr>
        <sz val="10"/>
        <rFont val="宋体"/>
        <family val="0"/>
      </rPr>
      <t>年</t>
    </r>
    <r>
      <rPr>
        <sz val="10"/>
        <rFont val="Times New Roman"/>
        <family val="1"/>
      </rPr>
      <t>4</t>
    </r>
    <r>
      <rPr>
        <sz val="10"/>
        <rFont val="宋体"/>
        <family val="0"/>
      </rPr>
      <t>月</t>
    </r>
    <r>
      <rPr>
        <sz val="10"/>
        <rFont val="Times New Roman"/>
        <family val="1"/>
      </rPr>
      <t>30</t>
    </r>
    <r>
      <rPr>
        <sz val="10"/>
        <rFont val="宋体"/>
        <family val="0"/>
      </rPr>
      <t>日</t>
    </r>
  </si>
  <si>
    <t>货币资金—银行存款评估明细表</t>
  </si>
  <si>
    <r>
      <rPr>
        <sz val="10"/>
        <rFont val="宋体"/>
        <family val="0"/>
      </rPr>
      <t>表</t>
    </r>
    <r>
      <rPr>
        <sz val="10"/>
        <rFont val="Times New Roman"/>
        <family val="1"/>
      </rPr>
      <t>3-1-2</t>
    </r>
  </si>
  <si>
    <t>开户银行</t>
  </si>
  <si>
    <t>账号</t>
  </si>
  <si>
    <t>中国工商银行</t>
  </si>
  <si>
    <t>071205209201007231</t>
  </si>
  <si>
    <t>人民币</t>
  </si>
  <si>
    <t>货币资金—其他货币资金评估明细表</t>
  </si>
  <si>
    <r>
      <rPr>
        <sz val="10"/>
        <rFont val="宋体"/>
        <family val="0"/>
      </rPr>
      <t>表</t>
    </r>
    <r>
      <rPr>
        <sz val="10"/>
        <rFont val="Times New Roman"/>
        <family val="1"/>
      </rPr>
      <t>3-1-3</t>
    </r>
  </si>
  <si>
    <t>名称及内容</t>
  </si>
  <si>
    <t>用途</t>
  </si>
  <si>
    <t>交易性金融资产评估汇总表</t>
  </si>
  <si>
    <r>
      <rPr>
        <sz val="10"/>
        <rFont val="宋体"/>
        <family val="0"/>
      </rPr>
      <t>表</t>
    </r>
    <r>
      <rPr>
        <sz val="10"/>
        <rFont val="Times New Roman"/>
        <family val="1"/>
      </rPr>
      <t>3-2</t>
    </r>
  </si>
  <si>
    <t>增值率%</t>
  </si>
  <si>
    <t>3-2-1</t>
  </si>
  <si>
    <r>
      <rPr>
        <sz val="12"/>
        <rFont val="Times New Roman"/>
        <family val="1"/>
      </rPr>
      <t>交易性金融资产-股票投资</t>
    </r>
  </si>
  <si>
    <t>3-2-2</t>
  </si>
  <si>
    <r>
      <rPr>
        <sz val="12"/>
        <rFont val="Times New Roman"/>
        <family val="1"/>
      </rPr>
      <t>交易性金融资产-债券投资</t>
    </r>
  </si>
  <si>
    <t>3-2-3</t>
  </si>
  <si>
    <r>
      <rPr>
        <sz val="12"/>
        <rFont val="Times New Roman"/>
        <family val="1"/>
      </rPr>
      <t>交易性金融资产-基金投资</t>
    </r>
  </si>
  <si>
    <t>交易性金融资产合计</t>
  </si>
  <si>
    <t>交易性金融资产—股票投资评估明细表</t>
  </si>
  <si>
    <r>
      <rPr>
        <sz val="10"/>
        <rFont val="宋体"/>
        <family val="0"/>
      </rPr>
      <t>表</t>
    </r>
    <r>
      <rPr>
        <sz val="10"/>
        <rFont val="Times New Roman"/>
        <family val="1"/>
      </rPr>
      <t>3-2-1</t>
    </r>
  </si>
  <si>
    <t>被投资单位名称</t>
  </si>
  <si>
    <t>股票名称</t>
  </si>
  <si>
    <t>投资日期</t>
  </si>
  <si>
    <t>持股数量</t>
  </si>
  <si>
    <r>
      <t>持股比例</t>
    </r>
    <r>
      <rPr>
        <sz val="10"/>
        <rFont val="Times New Roman"/>
        <family val="1"/>
      </rPr>
      <t>%</t>
    </r>
  </si>
  <si>
    <r>
      <t>基准日收盘价</t>
    </r>
    <r>
      <rPr>
        <sz val="10"/>
        <rFont val="Times New Roman"/>
        <family val="1"/>
      </rPr>
      <t>/</t>
    </r>
    <r>
      <rPr>
        <sz val="10"/>
        <rFont val="宋体"/>
        <family val="0"/>
      </rPr>
      <t>股</t>
    </r>
  </si>
  <si>
    <r>
      <t>合</t>
    </r>
    <r>
      <rPr>
        <sz val="10"/>
        <rFont val="Times New Roman"/>
        <family val="1"/>
      </rPr>
      <t xml:space="preserve">          </t>
    </r>
    <r>
      <rPr>
        <sz val="10"/>
        <rFont val="宋体"/>
        <family val="0"/>
      </rPr>
      <t>计</t>
    </r>
  </si>
  <si>
    <t>交易性金融资产—债券投资评估明细表</t>
  </si>
  <si>
    <r>
      <rPr>
        <sz val="10"/>
        <rFont val="宋体"/>
        <family val="0"/>
      </rPr>
      <t>表</t>
    </r>
    <r>
      <rPr>
        <sz val="10"/>
        <rFont val="Times New Roman"/>
        <family val="1"/>
      </rPr>
      <t>3-2-2</t>
    </r>
  </si>
  <si>
    <t>债券名称</t>
  </si>
  <si>
    <t>发行日期</t>
  </si>
  <si>
    <r>
      <t>票面利率</t>
    </r>
    <r>
      <rPr>
        <sz val="10"/>
        <rFont val="Times New Roman"/>
        <family val="1"/>
      </rPr>
      <t>%</t>
    </r>
  </si>
  <si>
    <t>交易性金融资产—基金投资评估明细表</t>
  </si>
  <si>
    <r>
      <rPr>
        <sz val="10"/>
        <rFont val="宋体"/>
        <family val="0"/>
      </rPr>
      <t>表</t>
    </r>
    <r>
      <rPr>
        <sz val="10"/>
        <rFont val="Times New Roman"/>
        <family val="1"/>
      </rPr>
      <t>3-2-3</t>
    </r>
  </si>
  <si>
    <t>基金发行单位</t>
  </si>
  <si>
    <t>基金名称</t>
  </si>
  <si>
    <t>基金类型</t>
  </si>
  <si>
    <t>基金份额</t>
  </si>
  <si>
    <r>
      <t>基准日净值</t>
    </r>
    <r>
      <rPr>
        <sz val="10"/>
        <rFont val="Times New Roman"/>
        <family val="1"/>
      </rPr>
      <t>/</t>
    </r>
    <r>
      <rPr>
        <sz val="10"/>
        <rFont val="宋体"/>
        <family val="0"/>
      </rPr>
      <t>份</t>
    </r>
  </si>
  <si>
    <t>应收票据评估明细表</t>
  </si>
  <si>
    <r>
      <rPr>
        <sz val="10"/>
        <rFont val="宋体"/>
        <family val="0"/>
      </rPr>
      <t>表</t>
    </r>
    <r>
      <rPr>
        <sz val="10"/>
        <rFont val="Times New Roman"/>
        <family val="1"/>
      </rPr>
      <t>3-3</t>
    </r>
  </si>
  <si>
    <r>
      <t>户名（结算对象</t>
    </r>
    <r>
      <rPr>
        <sz val="10"/>
        <rFont val="Times New Roman"/>
        <family val="1"/>
      </rPr>
      <t>)</t>
    </r>
  </si>
  <si>
    <t>出票日期</t>
  </si>
  <si>
    <t>到期日期</t>
  </si>
  <si>
    <r>
      <t>合</t>
    </r>
    <r>
      <rPr>
        <sz val="10"/>
        <rFont val="Times New Roman"/>
        <family val="1"/>
      </rPr>
      <t xml:space="preserve">            </t>
    </r>
    <r>
      <rPr>
        <sz val="10"/>
        <rFont val="宋体"/>
        <family val="0"/>
      </rPr>
      <t>计</t>
    </r>
  </si>
  <si>
    <t>应收账款评估明细表</t>
  </si>
  <si>
    <r>
      <rPr>
        <sz val="10"/>
        <rFont val="宋体"/>
        <family val="0"/>
      </rPr>
      <t>表</t>
    </r>
    <r>
      <rPr>
        <sz val="10"/>
        <rFont val="Times New Roman"/>
        <family val="1"/>
      </rPr>
      <t>3-4</t>
    </r>
  </si>
  <si>
    <r>
      <t>欠款单位名称（结算对象</t>
    </r>
    <r>
      <rPr>
        <sz val="10"/>
        <rFont val="Times New Roman"/>
        <family val="1"/>
      </rPr>
      <t>)</t>
    </r>
  </si>
  <si>
    <t>业务内容</t>
  </si>
  <si>
    <t>发生日期</t>
  </si>
  <si>
    <t>账龄</t>
  </si>
  <si>
    <t>减：坏账准备</t>
  </si>
  <si>
    <t>减：评估风险损失</t>
  </si>
  <si>
    <r>
      <t>净</t>
    </r>
    <r>
      <rPr>
        <sz val="10"/>
        <rFont val="Times New Roman"/>
        <family val="1"/>
      </rPr>
      <t xml:space="preserve">            </t>
    </r>
    <r>
      <rPr>
        <sz val="10"/>
        <rFont val="宋体"/>
        <family val="0"/>
      </rPr>
      <t>额</t>
    </r>
  </si>
  <si>
    <r>
      <t>注</t>
    </r>
    <r>
      <rPr>
        <sz val="10"/>
        <rFont val="Times New Roman"/>
        <family val="1"/>
      </rPr>
      <t>1</t>
    </r>
    <r>
      <rPr>
        <sz val="10"/>
        <rFont val="宋体"/>
        <family val="0"/>
      </rPr>
      <t>：</t>
    </r>
  </si>
  <si>
    <t>注明账齡在一年以上的账款的可收回性，若有部分可能不能收回，请估计不能收回的金額，以供评估时作參考。</t>
  </si>
  <si>
    <r>
      <t>注</t>
    </r>
    <r>
      <rPr>
        <sz val="10"/>
        <rFont val="Times New Roman"/>
        <family val="1"/>
      </rPr>
      <t>2</t>
    </r>
    <r>
      <rPr>
        <sz val="10"/>
        <rFont val="宋体"/>
        <family val="0"/>
      </rPr>
      <t>：</t>
    </r>
    <r>
      <rPr>
        <sz val="10"/>
        <rFont val="Times New Roman"/>
        <family val="1"/>
      </rPr>
      <t>“</t>
    </r>
    <r>
      <rPr>
        <sz val="10"/>
        <rFont val="宋体"/>
        <family val="0"/>
      </rPr>
      <t>备注</t>
    </r>
    <r>
      <rPr>
        <sz val="10"/>
        <rFont val="Times New Roman"/>
        <family val="1"/>
      </rPr>
      <t>”</t>
    </r>
    <r>
      <rPr>
        <sz val="10"/>
        <rFont val="宋体"/>
        <family val="0"/>
      </rPr>
      <t>栏填写方法：</t>
    </r>
  </si>
  <si>
    <r>
      <t>1</t>
    </r>
    <r>
      <rPr>
        <sz val="10"/>
        <rFont val="宋体"/>
        <family val="0"/>
      </rPr>
      <t>）欠款单位为关联方、总公司内部或本公司内部单位的，应在备注栏注明</t>
    </r>
    <r>
      <rPr>
        <sz val="10"/>
        <rFont val="Times New Roman"/>
        <family val="1"/>
      </rPr>
      <t>“</t>
    </r>
    <r>
      <rPr>
        <sz val="10"/>
        <rFont val="宋体"/>
        <family val="0"/>
      </rPr>
      <t>关联方</t>
    </r>
    <r>
      <rPr>
        <sz val="10"/>
        <rFont val="Times New Roman"/>
        <family val="1"/>
      </rPr>
      <t>”</t>
    </r>
    <r>
      <rPr>
        <sz val="10"/>
        <rFont val="宋体"/>
        <family val="0"/>
      </rPr>
      <t>、</t>
    </r>
    <r>
      <rPr>
        <sz val="10"/>
        <rFont val="Times New Roman"/>
        <family val="1"/>
      </rPr>
      <t>“</t>
    </r>
    <r>
      <rPr>
        <sz val="10"/>
        <rFont val="宋体"/>
        <family val="0"/>
      </rPr>
      <t>总公司内部</t>
    </r>
    <r>
      <rPr>
        <sz val="10"/>
        <rFont val="Times New Roman"/>
        <family val="1"/>
      </rPr>
      <t>”</t>
    </r>
    <r>
      <rPr>
        <sz val="10"/>
        <rFont val="宋体"/>
        <family val="0"/>
      </rPr>
      <t>、</t>
    </r>
    <r>
      <rPr>
        <sz val="10"/>
        <rFont val="Times New Roman"/>
        <family val="1"/>
      </rPr>
      <t>“</t>
    </r>
    <r>
      <rPr>
        <sz val="10"/>
        <rFont val="宋体"/>
        <family val="0"/>
      </rPr>
      <t>内部单位</t>
    </r>
    <r>
      <rPr>
        <sz val="10"/>
        <rFont val="Times New Roman"/>
        <family val="1"/>
      </rPr>
      <t>”</t>
    </r>
    <r>
      <rPr>
        <sz val="10"/>
        <rFont val="宋体"/>
        <family val="0"/>
      </rPr>
      <t>；</t>
    </r>
  </si>
  <si>
    <r>
      <t>2</t>
    </r>
    <r>
      <rPr>
        <sz val="10"/>
        <rFont val="宋体"/>
        <family val="0"/>
      </rPr>
      <t>）</t>
    </r>
    <r>
      <rPr>
        <sz val="10"/>
        <rFont val="Times New Roman"/>
        <family val="1"/>
      </rPr>
      <t xml:space="preserve"> </t>
    </r>
    <r>
      <rPr>
        <sz val="10"/>
        <rFont val="宋体"/>
        <family val="0"/>
      </rPr>
      <t>涉诉款项应在备注中标明</t>
    </r>
    <r>
      <rPr>
        <sz val="10"/>
        <rFont val="Times New Roman"/>
        <family val="1"/>
      </rPr>
      <t>“</t>
    </r>
    <r>
      <rPr>
        <sz val="10"/>
        <rFont val="宋体"/>
        <family val="0"/>
      </rPr>
      <t>涉诉</t>
    </r>
    <r>
      <rPr>
        <sz val="10"/>
        <rFont val="Times New Roman"/>
        <family val="1"/>
      </rPr>
      <t>”</t>
    </r>
    <r>
      <rPr>
        <sz val="10"/>
        <rFont val="宋体"/>
        <family val="0"/>
      </rPr>
      <t>；</t>
    </r>
  </si>
  <si>
    <r>
      <t>3</t>
    </r>
    <r>
      <rPr>
        <sz val="10"/>
        <rFont val="宋体"/>
        <family val="0"/>
      </rPr>
      <t>）评估基准日后已部分或全部收回款项的，应注明日期及金额，如</t>
    </r>
    <r>
      <rPr>
        <sz val="10"/>
        <rFont val="Times New Roman"/>
        <family val="1"/>
      </rPr>
      <t>“2003</t>
    </r>
    <r>
      <rPr>
        <sz val="10"/>
        <rFont val="宋体"/>
        <family val="0"/>
      </rPr>
      <t>年</t>
    </r>
    <r>
      <rPr>
        <sz val="10"/>
        <rFont val="Times New Roman"/>
        <family val="1"/>
      </rPr>
      <t>2</t>
    </r>
    <r>
      <rPr>
        <sz val="10"/>
        <rFont val="宋体"/>
        <family val="0"/>
      </rPr>
      <t>月</t>
    </r>
    <r>
      <rPr>
        <sz val="10"/>
        <rFont val="Times New Roman"/>
        <family val="1"/>
      </rPr>
      <t>4</t>
    </r>
    <r>
      <rPr>
        <sz val="10"/>
        <rFont val="宋体"/>
        <family val="0"/>
      </rPr>
      <t>日收回</t>
    </r>
    <r>
      <rPr>
        <sz val="10"/>
        <rFont val="Times New Roman"/>
        <family val="1"/>
      </rPr>
      <t>8,530.00</t>
    </r>
    <r>
      <rPr>
        <sz val="10"/>
        <rFont val="宋体"/>
        <family val="0"/>
      </rPr>
      <t>元</t>
    </r>
    <r>
      <rPr>
        <sz val="10"/>
        <rFont val="Times New Roman"/>
        <family val="1"/>
      </rPr>
      <t>”</t>
    </r>
    <r>
      <rPr>
        <sz val="10"/>
        <rFont val="宋体"/>
        <family val="0"/>
      </rPr>
      <t>；</t>
    </r>
  </si>
  <si>
    <r>
      <t>4</t>
    </r>
    <r>
      <rPr>
        <sz val="10"/>
        <rFont val="宋体"/>
        <family val="0"/>
      </rPr>
      <t>）填表单位认为其他应说明的事项</t>
    </r>
  </si>
  <si>
    <t>预付账款评估明细表</t>
  </si>
  <si>
    <r>
      <rPr>
        <sz val="10"/>
        <rFont val="宋体"/>
        <family val="0"/>
      </rPr>
      <t>表</t>
    </r>
    <r>
      <rPr>
        <sz val="10"/>
        <rFont val="Times New Roman"/>
        <family val="1"/>
      </rPr>
      <t>3-5</t>
    </r>
  </si>
  <si>
    <r>
      <t>收款单位名称（结算对象</t>
    </r>
    <r>
      <rPr>
        <sz val="10"/>
        <rFont val="Times New Roman"/>
        <family val="1"/>
      </rPr>
      <t>)</t>
    </r>
  </si>
  <si>
    <t>应收利息评估明细表</t>
  </si>
  <si>
    <r>
      <rPr>
        <sz val="10"/>
        <rFont val="宋体"/>
        <family val="0"/>
      </rPr>
      <t>表</t>
    </r>
    <r>
      <rPr>
        <sz val="10"/>
        <rFont val="Times New Roman"/>
        <family val="1"/>
      </rPr>
      <t>3-6</t>
    </r>
  </si>
  <si>
    <t>本金</t>
  </si>
  <si>
    <t>利息所属期间</t>
  </si>
  <si>
    <r>
      <t>利息率</t>
    </r>
    <r>
      <rPr>
        <sz val="10"/>
        <rFont val="Times New Roman"/>
        <family val="1"/>
      </rPr>
      <t>%</t>
    </r>
  </si>
  <si>
    <t>应收股利（应收利润）评估明细表</t>
  </si>
  <si>
    <r>
      <rPr>
        <sz val="10"/>
        <rFont val="宋体"/>
        <family val="0"/>
      </rPr>
      <t>表</t>
    </r>
    <r>
      <rPr>
        <sz val="10"/>
        <rFont val="Times New Roman"/>
        <family val="1"/>
      </rPr>
      <t>3-7</t>
    </r>
  </si>
  <si>
    <t>股利所属期间</t>
  </si>
  <si>
    <t>其他应收款评估明细表</t>
  </si>
  <si>
    <r>
      <rPr>
        <sz val="10"/>
        <rFont val="宋体"/>
        <family val="0"/>
      </rPr>
      <t>表</t>
    </r>
    <r>
      <rPr>
        <sz val="10"/>
        <rFont val="Times New Roman"/>
        <family val="1"/>
      </rPr>
      <t>3-8</t>
    </r>
  </si>
  <si>
    <t>存货评估汇总表</t>
  </si>
  <si>
    <t>评估基准日：2010年6月8日</t>
  </si>
  <si>
    <t>表3-9</t>
  </si>
  <si>
    <t>被评估单位：辽宁隆达铸造机械集团有限责任公司</t>
  </si>
  <si>
    <t>3-9-1</t>
  </si>
  <si>
    <t>材料采购（在途物资）</t>
  </si>
  <si>
    <t>3-9-2</t>
  </si>
  <si>
    <t>原材料</t>
  </si>
  <si>
    <t>3-9-3</t>
  </si>
  <si>
    <t>在库周转材料</t>
  </si>
  <si>
    <t>3-9-4</t>
  </si>
  <si>
    <t>委托加工物资</t>
  </si>
  <si>
    <t>3-9-5</t>
  </si>
  <si>
    <t>产成品（库存商品）</t>
  </si>
  <si>
    <t>3-9-6</t>
  </si>
  <si>
    <t>在产品（自制半成品）</t>
  </si>
  <si>
    <t>3-9-7</t>
  </si>
  <si>
    <t>发出商品</t>
  </si>
  <si>
    <t>3-9-8</t>
  </si>
  <si>
    <t>在用周转材料</t>
  </si>
  <si>
    <t>存货合计</t>
  </si>
  <si>
    <t>减：存货跌价准备</t>
  </si>
  <si>
    <t>存货净额</t>
  </si>
  <si>
    <t>填表日期：2010年6月8日</t>
  </si>
  <si>
    <t>存货—材料采购（在途物资）评估明细表</t>
  </si>
  <si>
    <r>
      <rPr>
        <sz val="10"/>
        <rFont val="宋体"/>
        <family val="0"/>
      </rPr>
      <t>表</t>
    </r>
    <r>
      <rPr>
        <sz val="10"/>
        <rFont val="Times New Roman"/>
        <family val="1"/>
      </rPr>
      <t>3-9-1</t>
    </r>
  </si>
  <si>
    <t>名称及规格型号</t>
  </si>
  <si>
    <t>计量单位</t>
  </si>
  <si>
    <t>实际数量</t>
  </si>
  <si>
    <t>数量</t>
  </si>
  <si>
    <t>单价</t>
  </si>
  <si>
    <t>金额</t>
  </si>
  <si>
    <t>存货—原材料评估明细表</t>
  </si>
  <si>
    <r>
      <rPr>
        <sz val="10"/>
        <rFont val="宋体"/>
        <family val="0"/>
      </rPr>
      <t>表</t>
    </r>
    <r>
      <rPr>
        <sz val="10"/>
        <rFont val="Times New Roman"/>
        <family val="1"/>
      </rPr>
      <t>3-9-2</t>
    </r>
  </si>
  <si>
    <t>存放地点</t>
  </si>
  <si>
    <t>注1：</t>
  </si>
  <si>
    <r>
      <t>1</t>
    </r>
    <r>
      <rPr>
        <sz val="10"/>
        <rFont val="宋体"/>
        <family val="0"/>
      </rPr>
      <t>）正常，无需填写；</t>
    </r>
    <r>
      <rPr>
        <sz val="10"/>
        <rFont val="Times New Roman"/>
        <family val="1"/>
      </rPr>
      <t>2</t>
    </r>
    <r>
      <rPr>
        <sz val="10"/>
        <rFont val="宋体"/>
        <family val="0"/>
      </rPr>
      <t>）残次，填</t>
    </r>
    <r>
      <rPr>
        <sz val="10"/>
        <rFont val="Times New Roman"/>
        <family val="1"/>
      </rPr>
      <t>“A”</t>
    </r>
    <r>
      <rPr>
        <sz val="10"/>
        <rFont val="宋体"/>
        <family val="0"/>
      </rPr>
      <t>；</t>
    </r>
    <r>
      <rPr>
        <sz val="10"/>
        <rFont val="Times New Roman"/>
        <family val="1"/>
      </rPr>
      <t>3</t>
    </r>
    <r>
      <rPr>
        <sz val="10"/>
        <rFont val="宋体"/>
        <family val="0"/>
      </rPr>
      <t>）变质，填</t>
    </r>
    <r>
      <rPr>
        <sz val="10"/>
        <rFont val="Times New Roman"/>
        <family val="1"/>
      </rPr>
      <t>“B”</t>
    </r>
    <r>
      <rPr>
        <sz val="10"/>
        <rFont val="宋体"/>
        <family val="0"/>
      </rPr>
      <t>；</t>
    </r>
    <r>
      <rPr>
        <sz val="10"/>
        <rFont val="Times New Roman"/>
        <family val="1"/>
      </rPr>
      <t>4</t>
    </r>
    <r>
      <rPr>
        <sz val="10"/>
        <rFont val="宋体"/>
        <family val="0"/>
      </rPr>
      <t>）毁损，填</t>
    </r>
    <r>
      <rPr>
        <sz val="10"/>
        <rFont val="Times New Roman"/>
        <family val="1"/>
      </rPr>
      <t>“C”</t>
    </r>
    <r>
      <rPr>
        <sz val="10"/>
        <rFont val="宋体"/>
        <family val="0"/>
      </rPr>
      <t>；</t>
    </r>
    <r>
      <rPr>
        <sz val="10"/>
        <rFont val="Times New Roman"/>
        <family val="1"/>
      </rPr>
      <t>5</t>
    </r>
    <r>
      <rPr>
        <sz val="10"/>
        <rFont val="宋体"/>
        <family val="0"/>
      </rPr>
      <t>）滞销，填</t>
    </r>
    <r>
      <rPr>
        <sz val="10"/>
        <rFont val="Times New Roman"/>
        <family val="1"/>
      </rPr>
      <t>“E”</t>
    </r>
    <r>
      <rPr>
        <sz val="10"/>
        <rFont val="宋体"/>
        <family val="0"/>
      </rPr>
      <t>；</t>
    </r>
  </si>
  <si>
    <r>
      <t>6</t>
    </r>
    <r>
      <rPr>
        <sz val="10"/>
        <rFont val="宋体"/>
        <family val="0"/>
      </rPr>
      <t>）积压，填</t>
    </r>
    <r>
      <rPr>
        <sz val="10"/>
        <rFont val="Times New Roman"/>
        <family val="1"/>
      </rPr>
      <t>“D”</t>
    </r>
    <r>
      <rPr>
        <sz val="10"/>
        <rFont val="宋体"/>
        <family val="0"/>
      </rPr>
      <t>并在备注中填写已积压时间</t>
    </r>
    <r>
      <rPr>
        <sz val="10"/>
        <rFont val="Times New Roman"/>
        <family val="1"/>
      </rPr>
      <t>“1</t>
    </r>
    <r>
      <rPr>
        <sz val="10"/>
        <rFont val="宋体"/>
        <family val="0"/>
      </rPr>
      <t>年以内</t>
    </r>
    <r>
      <rPr>
        <sz val="10"/>
        <rFont val="Times New Roman"/>
        <family val="1"/>
      </rPr>
      <t>”</t>
    </r>
    <r>
      <rPr>
        <sz val="10"/>
        <rFont val="宋体"/>
        <family val="0"/>
      </rPr>
      <t>、</t>
    </r>
    <r>
      <rPr>
        <sz val="10"/>
        <rFont val="Times New Roman"/>
        <family val="1"/>
      </rPr>
      <t>“1~2</t>
    </r>
    <r>
      <rPr>
        <sz val="10"/>
        <rFont val="宋体"/>
        <family val="0"/>
      </rPr>
      <t>年</t>
    </r>
    <r>
      <rPr>
        <sz val="10"/>
        <rFont val="Times New Roman"/>
        <family val="1"/>
      </rPr>
      <t>”</t>
    </r>
    <r>
      <rPr>
        <sz val="10"/>
        <rFont val="宋体"/>
        <family val="0"/>
      </rPr>
      <t>、</t>
    </r>
    <r>
      <rPr>
        <sz val="10"/>
        <rFont val="Times New Roman"/>
        <family val="1"/>
      </rPr>
      <t>“2~3</t>
    </r>
    <r>
      <rPr>
        <sz val="10"/>
        <rFont val="宋体"/>
        <family val="0"/>
      </rPr>
      <t>年</t>
    </r>
    <r>
      <rPr>
        <sz val="10"/>
        <rFont val="Times New Roman"/>
        <family val="1"/>
      </rPr>
      <t>”</t>
    </r>
    <r>
      <rPr>
        <sz val="10"/>
        <rFont val="宋体"/>
        <family val="0"/>
      </rPr>
      <t>、</t>
    </r>
    <r>
      <rPr>
        <sz val="10"/>
        <rFont val="Times New Roman"/>
        <family val="1"/>
      </rPr>
      <t>“3</t>
    </r>
    <r>
      <rPr>
        <sz val="10"/>
        <rFont val="宋体"/>
        <family val="0"/>
      </rPr>
      <t>年以上</t>
    </r>
    <r>
      <rPr>
        <sz val="10"/>
        <rFont val="Times New Roman"/>
        <family val="1"/>
      </rPr>
      <t>”</t>
    </r>
    <r>
      <rPr>
        <sz val="10"/>
        <rFont val="宋体"/>
        <family val="0"/>
      </rPr>
      <t>；</t>
    </r>
    <r>
      <rPr>
        <sz val="10"/>
        <rFont val="Times New Roman"/>
        <family val="1"/>
      </rPr>
      <t>7</t>
    </r>
    <r>
      <rPr>
        <sz val="10"/>
        <rFont val="宋体"/>
        <family val="0"/>
      </rPr>
      <t>）其他情形用文字表述。</t>
    </r>
  </si>
  <si>
    <t>存货—库存废旧钢材评估明细表</t>
  </si>
  <si>
    <r>
      <t>评估基准日：</t>
    </r>
    <r>
      <rPr>
        <sz val="10"/>
        <rFont val="Times New Roman"/>
        <family val="1"/>
      </rPr>
      <t>2010</t>
    </r>
    <r>
      <rPr>
        <sz val="10"/>
        <rFont val="宋体"/>
        <family val="0"/>
      </rPr>
      <t>年</t>
    </r>
    <r>
      <rPr>
        <sz val="10"/>
        <rFont val="Times New Roman"/>
        <family val="1"/>
      </rPr>
      <t>6</t>
    </r>
    <r>
      <rPr>
        <sz val="10"/>
        <rFont val="宋体"/>
        <family val="0"/>
      </rPr>
      <t>月</t>
    </r>
    <r>
      <rPr>
        <sz val="10"/>
        <rFont val="Times New Roman"/>
        <family val="1"/>
      </rPr>
      <t>8</t>
    </r>
    <r>
      <rPr>
        <sz val="10"/>
        <rFont val="宋体"/>
        <family val="0"/>
      </rPr>
      <t>日</t>
    </r>
  </si>
  <si>
    <t>1</t>
  </si>
  <si>
    <t>高炉残铁</t>
  </si>
  <si>
    <t>吨</t>
  </si>
  <si>
    <t>原料场地</t>
  </si>
  <si>
    <t>废热风炉</t>
  </si>
  <si>
    <t>炉前</t>
  </si>
  <si>
    <t>废上料皮带架</t>
  </si>
  <si>
    <t>废吊车</t>
  </si>
  <si>
    <t>废上料仓</t>
  </si>
  <si>
    <t>废铸模</t>
  </si>
  <si>
    <t>废铸铁机</t>
  </si>
  <si>
    <t>原高炉主体废钢材</t>
  </si>
  <si>
    <t>焦炭上料棚废钢</t>
  </si>
  <si>
    <t>焦炭场地</t>
  </si>
  <si>
    <t>废轮毂</t>
  </si>
  <si>
    <t>铸造冷库前</t>
  </si>
  <si>
    <t>废长轴</t>
  </si>
  <si>
    <t>发电厂旁</t>
  </si>
  <si>
    <t>废短轴</t>
  </si>
  <si>
    <t>边角料</t>
  </si>
  <si>
    <t>碎铸件</t>
  </si>
  <si>
    <r>
      <t>填表日期：</t>
    </r>
    <r>
      <rPr>
        <sz val="10"/>
        <rFont val="Times New Roman"/>
        <family val="1"/>
      </rPr>
      <t>2010</t>
    </r>
    <r>
      <rPr>
        <sz val="10"/>
        <rFont val="宋体"/>
        <family val="0"/>
      </rPr>
      <t>年</t>
    </r>
    <r>
      <rPr>
        <sz val="10"/>
        <rFont val="Times New Roman"/>
        <family val="1"/>
      </rPr>
      <t>6</t>
    </r>
    <r>
      <rPr>
        <sz val="10"/>
        <rFont val="宋体"/>
        <family val="0"/>
      </rPr>
      <t>月</t>
    </r>
    <r>
      <rPr>
        <sz val="10"/>
        <rFont val="Times New Roman"/>
        <family val="1"/>
      </rPr>
      <t>8</t>
    </r>
    <r>
      <rPr>
        <sz val="10"/>
        <rFont val="宋体"/>
        <family val="0"/>
      </rPr>
      <t>日</t>
    </r>
  </si>
  <si>
    <t>存货—委托加工物资评估明细表</t>
  </si>
  <si>
    <r>
      <rPr>
        <sz val="10"/>
        <rFont val="宋体"/>
        <family val="0"/>
      </rPr>
      <t>表</t>
    </r>
    <r>
      <rPr>
        <sz val="10"/>
        <rFont val="Times New Roman"/>
        <family val="1"/>
      </rPr>
      <t>3-9-4</t>
    </r>
  </si>
  <si>
    <t>加工单位名称</t>
  </si>
  <si>
    <t>表3-9-5</t>
  </si>
  <si>
    <t>名  称</t>
  </si>
  <si>
    <t>规格型号</t>
  </si>
  <si>
    <t>外币单价</t>
  </si>
  <si>
    <t>人民币单价</t>
  </si>
  <si>
    <t>汇率</t>
  </si>
  <si>
    <t>合            计</t>
  </si>
  <si>
    <t>存货—在产品（自制半成品）评估明细表</t>
  </si>
  <si>
    <r>
      <rPr>
        <sz val="10"/>
        <rFont val="宋体"/>
        <family val="0"/>
      </rPr>
      <t>表</t>
    </r>
    <r>
      <rPr>
        <sz val="10"/>
        <rFont val="Times New Roman"/>
        <family val="1"/>
      </rPr>
      <t>3-9-6</t>
    </r>
  </si>
  <si>
    <t>审计前账面值</t>
  </si>
  <si>
    <t>存货—发出商品评估明细表</t>
  </si>
  <si>
    <r>
      <rPr>
        <sz val="10"/>
        <rFont val="宋体"/>
        <family val="0"/>
      </rPr>
      <t>表</t>
    </r>
    <r>
      <rPr>
        <sz val="10"/>
        <rFont val="Times New Roman"/>
        <family val="1"/>
      </rPr>
      <t>3-9-7</t>
    </r>
  </si>
  <si>
    <t>商品名称</t>
  </si>
  <si>
    <t>对方单位名称</t>
  </si>
  <si>
    <t>存货—在用周转材料评估明细表</t>
  </si>
  <si>
    <r>
      <rPr>
        <sz val="10"/>
        <rFont val="宋体"/>
        <family val="0"/>
      </rPr>
      <t>表</t>
    </r>
    <r>
      <rPr>
        <sz val="10"/>
        <rFont val="Times New Roman"/>
        <family val="1"/>
      </rPr>
      <t>3-9-8</t>
    </r>
  </si>
  <si>
    <t>启用日期</t>
  </si>
  <si>
    <t>原始入账价值</t>
  </si>
  <si>
    <r>
      <t>成新率</t>
    </r>
    <r>
      <rPr>
        <sz val="10"/>
        <rFont val="Times New Roman"/>
        <family val="1"/>
      </rPr>
      <t>%</t>
    </r>
  </si>
  <si>
    <t>一年内到期的非流动资产评估明细表</t>
  </si>
  <si>
    <r>
      <rPr>
        <sz val="10"/>
        <rFont val="宋体"/>
        <family val="0"/>
      </rPr>
      <t>表</t>
    </r>
    <r>
      <rPr>
        <sz val="10"/>
        <rFont val="Times New Roman"/>
        <family val="1"/>
      </rPr>
      <t>3-10</t>
    </r>
  </si>
  <si>
    <t>项目及内容</t>
  </si>
  <si>
    <t>结算内容</t>
  </si>
  <si>
    <t>其他流动资产评估明细表</t>
  </si>
  <si>
    <r>
      <rPr>
        <sz val="10"/>
        <rFont val="宋体"/>
        <family val="0"/>
      </rPr>
      <t>表</t>
    </r>
    <r>
      <rPr>
        <sz val="10"/>
        <rFont val="Times New Roman"/>
        <family val="1"/>
      </rPr>
      <t>3-11</t>
    </r>
  </si>
  <si>
    <t>非流动资产评估汇总表</t>
  </si>
  <si>
    <r>
      <rPr>
        <sz val="10"/>
        <rFont val="宋体"/>
        <family val="0"/>
      </rPr>
      <t>表</t>
    </r>
    <r>
      <rPr>
        <sz val="10"/>
        <rFont val="Times New Roman"/>
        <family val="1"/>
      </rPr>
      <t>4</t>
    </r>
  </si>
  <si>
    <t>4-1</t>
  </si>
  <si>
    <t>4-2</t>
  </si>
  <si>
    <t>4-3</t>
  </si>
  <si>
    <t>4-4</t>
  </si>
  <si>
    <t>4-5</t>
  </si>
  <si>
    <t>4-6</t>
  </si>
  <si>
    <t>4-7</t>
  </si>
  <si>
    <t>4-8</t>
  </si>
  <si>
    <t>4-9</t>
  </si>
  <si>
    <t>4-10</t>
  </si>
  <si>
    <t>4-11</t>
  </si>
  <si>
    <t>4-12</t>
  </si>
  <si>
    <t>4-13</t>
  </si>
  <si>
    <t>4-14</t>
  </si>
  <si>
    <t>4-15</t>
  </si>
  <si>
    <t>4-16</t>
  </si>
  <si>
    <t>4-17</t>
  </si>
  <si>
    <t>4</t>
  </si>
  <si>
    <t>合计</t>
  </si>
  <si>
    <t>可供出售金融资产评估汇总表</t>
  </si>
  <si>
    <r>
      <rPr>
        <sz val="10"/>
        <rFont val="宋体"/>
        <family val="0"/>
      </rPr>
      <t>表</t>
    </r>
    <r>
      <rPr>
        <sz val="10"/>
        <rFont val="Times New Roman"/>
        <family val="1"/>
      </rPr>
      <t>4-1</t>
    </r>
  </si>
  <si>
    <t>4-1-1</t>
  </si>
  <si>
    <t>可供出售金融资产-股票投资</t>
  </si>
  <si>
    <t>4-1-2</t>
  </si>
  <si>
    <t>可供出售金融资产-债券投资</t>
  </si>
  <si>
    <t>4-1-3</t>
  </si>
  <si>
    <t>可供出售金融资产-其他投资</t>
  </si>
  <si>
    <t>可供出售金融资产合计</t>
  </si>
  <si>
    <t>减：可供出售金融资产减值准备</t>
  </si>
  <si>
    <t>可供出售金融资产净额</t>
  </si>
  <si>
    <t>可供出售金融资产—股票投资评估明细表</t>
  </si>
  <si>
    <r>
      <rPr>
        <sz val="10"/>
        <rFont val="宋体"/>
        <family val="0"/>
      </rPr>
      <t>表</t>
    </r>
    <r>
      <rPr>
        <sz val="10"/>
        <rFont val="Times New Roman"/>
        <family val="1"/>
      </rPr>
      <t>4-1-1</t>
    </r>
  </si>
  <si>
    <t>股票性质</t>
  </si>
  <si>
    <t>基准日市价</t>
  </si>
  <si>
    <t>可供出售金融资产—债券投资评估明细表</t>
  </si>
  <si>
    <r>
      <t xml:space="preserve"> </t>
    </r>
    <r>
      <rPr>
        <sz val="10"/>
        <rFont val="宋体"/>
        <family val="0"/>
      </rPr>
      <t>表</t>
    </r>
    <r>
      <rPr>
        <sz val="10"/>
        <rFont val="Times New Roman"/>
        <family val="1"/>
      </rPr>
      <t>4-1-2</t>
    </r>
  </si>
  <si>
    <t>债券种类</t>
  </si>
  <si>
    <t>到期日</t>
  </si>
  <si>
    <t>可供出售金融资产—其他投资评估明细表</t>
  </si>
  <si>
    <r>
      <rPr>
        <sz val="10"/>
        <rFont val="宋体"/>
        <family val="0"/>
      </rPr>
      <t>表</t>
    </r>
    <r>
      <rPr>
        <sz val="10"/>
        <rFont val="Times New Roman"/>
        <family val="1"/>
      </rPr>
      <t>4-1-3</t>
    </r>
  </si>
  <si>
    <t>金融资产名称</t>
  </si>
  <si>
    <t>持有数量</t>
  </si>
  <si>
    <t>持有至到期投资评估明细表</t>
  </si>
  <si>
    <r>
      <rPr>
        <sz val="10"/>
        <rFont val="宋体"/>
        <family val="0"/>
      </rPr>
      <t>表</t>
    </r>
    <r>
      <rPr>
        <sz val="10"/>
        <rFont val="Times New Roman"/>
        <family val="1"/>
      </rPr>
      <t>4-2</t>
    </r>
  </si>
  <si>
    <t>投资类别</t>
  </si>
  <si>
    <t>减：持有至到期投资减值准备</t>
  </si>
  <si>
    <t>长期应收款评估明细表</t>
  </si>
  <si>
    <r>
      <rPr>
        <sz val="10"/>
        <rFont val="宋体"/>
        <family val="0"/>
      </rPr>
      <t>表</t>
    </r>
    <r>
      <rPr>
        <sz val="10"/>
        <rFont val="Times New Roman"/>
        <family val="1"/>
      </rPr>
      <t>4-3</t>
    </r>
  </si>
  <si>
    <t>长期股权投资评估明细表</t>
  </si>
  <si>
    <r>
      <rPr>
        <sz val="10"/>
        <rFont val="宋体"/>
        <family val="0"/>
      </rPr>
      <t>表</t>
    </r>
    <r>
      <rPr>
        <sz val="10"/>
        <rFont val="Times New Roman"/>
        <family val="1"/>
      </rPr>
      <t>4-4</t>
    </r>
  </si>
  <si>
    <t>协议投资期限</t>
  </si>
  <si>
    <r>
      <t>投资比例</t>
    </r>
    <r>
      <rPr>
        <sz val="10"/>
        <rFont val="Times New Roman"/>
        <family val="1"/>
      </rPr>
      <t>%</t>
    </r>
  </si>
  <si>
    <t>减：长期股权投资减值准备</t>
  </si>
  <si>
    <t>投资性房地产评估明细表</t>
  </si>
  <si>
    <r>
      <rPr>
        <sz val="10"/>
        <rFont val="宋体"/>
        <family val="0"/>
      </rPr>
      <t>表</t>
    </r>
    <r>
      <rPr>
        <sz val="10"/>
        <rFont val="Times New Roman"/>
        <family val="1"/>
      </rPr>
      <t>4-5</t>
    </r>
  </si>
  <si>
    <t>权证编号</t>
  </si>
  <si>
    <t>建筑物名称</t>
  </si>
  <si>
    <t>结构</t>
  </si>
  <si>
    <t>建成
年月</t>
  </si>
  <si>
    <r>
      <t>建筑</t>
    </r>
    <r>
      <rPr>
        <sz val="10"/>
        <rFont val="Times New Roman"/>
        <family val="1"/>
      </rPr>
      <t xml:space="preserve">          </t>
    </r>
    <r>
      <rPr>
        <sz val="10"/>
        <rFont val="宋体"/>
        <family val="0"/>
      </rPr>
      <t>面积</t>
    </r>
    <r>
      <rPr>
        <sz val="10"/>
        <rFont val="Times New Roman"/>
        <family val="1"/>
      </rPr>
      <t>/</t>
    </r>
    <r>
      <rPr>
        <sz val="10"/>
        <rFont val="宋体"/>
        <family val="0"/>
      </rPr>
      <t>容积</t>
    </r>
  </si>
  <si>
    <r>
      <t>成本单价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</si>
  <si>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r>
      <t>评估单价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</si>
  <si>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t>现场勘察简单记录</t>
  </si>
  <si>
    <t>证载权利人</t>
  </si>
  <si>
    <t>原值</t>
  </si>
  <si>
    <t>净值</t>
  </si>
  <si>
    <t>减：投资性房地产减值准备</t>
  </si>
  <si>
    <t>固定资产评估汇总表</t>
  </si>
  <si>
    <r>
      <rPr>
        <sz val="10"/>
        <rFont val="宋体"/>
        <family val="0"/>
      </rPr>
      <t>表</t>
    </r>
    <r>
      <rPr>
        <sz val="10"/>
        <rFont val="Times New Roman"/>
        <family val="1"/>
      </rPr>
      <t>4-6</t>
    </r>
  </si>
  <si>
    <t>房屋建筑物类合计</t>
  </si>
  <si>
    <t>4-6-1</t>
  </si>
  <si>
    <r>
      <t>固定资产</t>
    </r>
    <r>
      <rPr>
        <sz val="10"/>
        <color indexed="8"/>
        <rFont val="Times New Roman"/>
        <family val="1"/>
      </rPr>
      <t>-</t>
    </r>
    <r>
      <rPr>
        <sz val="10"/>
        <color indexed="8"/>
        <rFont val="宋体"/>
        <family val="0"/>
      </rPr>
      <t>房屋建筑物</t>
    </r>
  </si>
  <si>
    <t>4-6-2</t>
  </si>
  <si>
    <r>
      <t>固定资产</t>
    </r>
    <r>
      <rPr>
        <sz val="10"/>
        <color indexed="8"/>
        <rFont val="Times New Roman"/>
        <family val="1"/>
      </rPr>
      <t>-</t>
    </r>
    <r>
      <rPr>
        <sz val="10"/>
        <color indexed="8"/>
        <rFont val="宋体"/>
        <family val="0"/>
      </rPr>
      <t>构筑物及其他辅助设施</t>
    </r>
  </si>
  <si>
    <t>4-6-3</t>
  </si>
  <si>
    <r>
      <t>固定资产</t>
    </r>
    <r>
      <rPr>
        <sz val="10"/>
        <color indexed="8"/>
        <rFont val="Times New Roman"/>
        <family val="1"/>
      </rPr>
      <t>-</t>
    </r>
    <r>
      <rPr>
        <sz val="10"/>
        <color indexed="8"/>
        <rFont val="宋体"/>
        <family val="0"/>
      </rPr>
      <t>管道及沟槽</t>
    </r>
  </si>
  <si>
    <t>设备类合计</t>
  </si>
  <si>
    <t>4-6-4</t>
  </si>
  <si>
    <r>
      <t>固定资产</t>
    </r>
    <r>
      <rPr>
        <sz val="10"/>
        <color indexed="8"/>
        <rFont val="Times New Roman"/>
        <family val="1"/>
      </rPr>
      <t>-</t>
    </r>
    <r>
      <rPr>
        <sz val="10"/>
        <color indexed="8"/>
        <rFont val="宋体"/>
        <family val="0"/>
      </rPr>
      <t>机器设备</t>
    </r>
  </si>
  <si>
    <t>4-6-5</t>
  </si>
  <si>
    <r>
      <t>固定资产</t>
    </r>
    <r>
      <rPr>
        <sz val="10"/>
        <color indexed="8"/>
        <rFont val="Times New Roman"/>
        <family val="1"/>
      </rPr>
      <t>-</t>
    </r>
    <r>
      <rPr>
        <sz val="10"/>
        <color indexed="8"/>
        <rFont val="宋体"/>
        <family val="0"/>
      </rPr>
      <t>车辆</t>
    </r>
  </si>
  <si>
    <t>4-6-6</t>
  </si>
  <si>
    <r>
      <t>固定资产</t>
    </r>
    <r>
      <rPr>
        <sz val="10"/>
        <color indexed="8"/>
        <rFont val="Times New Roman"/>
        <family val="1"/>
      </rPr>
      <t>-</t>
    </r>
    <r>
      <rPr>
        <sz val="10"/>
        <color indexed="8"/>
        <rFont val="宋体"/>
        <family val="0"/>
      </rPr>
      <t>电子设备</t>
    </r>
  </si>
  <si>
    <t>4-6-7</t>
  </si>
  <si>
    <t>固定资产—土地</t>
  </si>
  <si>
    <t>减：固定资产减值准备</t>
  </si>
  <si>
    <t xml:space="preserve">评估人员：    </t>
  </si>
  <si>
    <t>表4-6-1</t>
  </si>
  <si>
    <t>证号</t>
  </si>
  <si>
    <r>
      <t>成本单价(元/m</t>
    </r>
    <r>
      <rPr>
        <vertAlign val="superscript"/>
        <sz val="10"/>
        <color indexed="8"/>
        <rFont val="宋体"/>
        <family val="0"/>
      </rPr>
      <t>2</t>
    </r>
    <r>
      <rPr>
        <sz val="10"/>
        <color indexed="8"/>
        <rFont val="宋体"/>
        <family val="0"/>
      </rPr>
      <t>)</t>
    </r>
  </si>
  <si>
    <t>成新率%</t>
  </si>
  <si>
    <t>平方米</t>
  </si>
  <si>
    <t>合      计</t>
  </si>
  <si>
    <t>固定资产—构筑物及其他辅助设施评估明细表</t>
  </si>
  <si>
    <r>
      <t>评估基准日：</t>
    </r>
    <r>
      <rPr>
        <sz val="10"/>
        <rFont val="Times New Roman"/>
        <family val="1"/>
      </rPr>
      <t>2008</t>
    </r>
    <r>
      <rPr>
        <sz val="10"/>
        <rFont val="宋体"/>
        <family val="0"/>
      </rPr>
      <t>年</t>
    </r>
    <r>
      <rPr>
        <sz val="10"/>
        <rFont val="Times New Roman"/>
        <family val="1"/>
      </rPr>
      <t>8</t>
    </r>
    <r>
      <rPr>
        <sz val="10"/>
        <rFont val="宋体"/>
        <family val="0"/>
      </rPr>
      <t>月</t>
    </r>
    <r>
      <rPr>
        <sz val="10"/>
        <rFont val="Times New Roman"/>
        <family val="1"/>
      </rPr>
      <t>29</t>
    </r>
    <r>
      <rPr>
        <sz val="10"/>
        <rFont val="宋体"/>
        <family val="0"/>
      </rPr>
      <t>日</t>
    </r>
  </si>
  <si>
    <r>
      <rPr>
        <sz val="10"/>
        <rFont val="宋体"/>
        <family val="0"/>
      </rPr>
      <t>表</t>
    </r>
    <r>
      <rPr>
        <sz val="10"/>
        <rFont val="Times New Roman"/>
        <family val="1"/>
      </rPr>
      <t>4-6-2</t>
    </r>
  </si>
  <si>
    <t>被评估单位：法库县柏家沟煤矿</t>
  </si>
  <si>
    <r>
      <t xml:space="preserve"> </t>
    </r>
    <r>
      <rPr>
        <sz val="10"/>
        <rFont val="宋体"/>
        <family val="0"/>
      </rPr>
      <t>名称</t>
    </r>
  </si>
  <si>
    <r>
      <t xml:space="preserve">长度
</t>
    </r>
    <r>
      <rPr>
        <sz val="10"/>
        <rFont val="Times New Roman"/>
        <family val="1"/>
      </rPr>
      <t>(m)</t>
    </r>
  </si>
  <si>
    <r>
      <t xml:space="preserve">宽度
</t>
    </r>
    <r>
      <rPr>
        <sz val="10"/>
        <rFont val="Times New Roman"/>
        <family val="1"/>
      </rPr>
      <t>(m)</t>
    </r>
  </si>
  <si>
    <t>井下车场</t>
  </si>
  <si>
    <t>86</t>
  </si>
  <si>
    <t>变电站</t>
  </si>
  <si>
    <t>风井井筒</t>
  </si>
  <si>
    <t>89</t>
  </si>
  <si>
    <t>米</t>
  </si>
  <si>
    <t>注浆室</t>
  </si>
  <si>
    <t>91</t>
  </si>
  <si>
    <t>主井砌碹</t>
  </si>
  <si>
    <t>82</t>
  </si>
  <si>
    <t>副井砌碹</t>
  </si>
  <si>
    <t>风井砌碹</t>
  </si>
  <si>
    <t>暖风道</t>
  </si>
  <si>
    <t>主井井筒</t>
  </si>
  <si>
    <t>78</t>
  </si>
  <si>
    <t>副井井筒</t>
  </si>
  <si>
    <t>鱼塘</t>
  </si>
  <si>
    <t>巷道</t>
  </si>
  <si>
    <t>铁路专用线</t>
  </si>
  <si>
    <t>km</t>
  </si>
  <si>
    <t>火药库（井下）</t>
  </si>
  <si>
    <t>机车库（井下）</t>
  </si>
  <si>
    <t>沙井</t>
  </si>
  <si>
    <t>矿内厕所</t>
  </si>
  <si>
    <t>79</t>
  </si>
  <si>
    <t>敞篷库</t>
  </si>
  <si>
    <t>围墙</t>
  </si>
  <si>
    <t>本页小计</t>
  </si>
  <si>
    <r>
      <t>填表日期：</t>
    </r>
    <r>
      <rPr>
        <sz val="10"/>
        <rFont val="Times New Roman"/>
        <family val="1"/>
      </rPr>
      <t>2008</t>
    </r>
    <r>
      <rPr>
        <sz val="10"/>
        <rFont val="宋体"/>
        <family val="0"/>
      </rPr>
      <t>年</t>
    </r>
    <r>
      <rPr>
        <sz val="10"/>
        <rFont val="Times New Roman"/>
        <family val="1"/>
      </rPr>
      <t>8</t>
    </r>
    <r>
      <rPr>
        <sz val="10"/>
        <rFont val="宋体"/>
        <family val="0"/>
      </rPr>
      <t>月</t>
    </r>
    <r>
      <rPr>
        <sz val="10"/>
        <rFont val="Times New Roman"/>
        <family val="1"/>
      </rPr>
      <t>29</t>
    </r>
    <r>
      <rPr>
        <sz val="10"/>
        <rFont val="宋体"/>
        <family val="0"/>
      </rPr>
      <t>日</t>
    </r>
  </si>
  <si>
    <t>储煤仓</t>
  </si>
  <si>
    <t>81</t>
  </si>
  <si>
    <t>公路</t>
  </si>
  <si>
    <t>84</t>
  </si>
  <si>
    <t>门楼</t>
  </si>
  <si>
    <t>90</t>
  </si>
  <si>
    <t>主副井栈桥护坡</t>
  </si>
  <si>
    <t>2002</t>
  </si>
  <si>
    <t>煤场南水井</t>
  </si>
  <si>
    <t>蓄水池</t>
  </si>
  <si>
    <t>火药库水井</t>
  </si>
  <si>
    <t>后勤厕所</t>
  </si>
  <si>
    <t>自行车库</t>
  </si>
  <si>
    <t>花池</t>
  </si>
  <si>
    <t>旗杆及底座</t>
  </si>
  <si>
    <t>固定资产—管道和沟槽评估明细表</t>
  </si>
  <si>
    <r>
      <rPr>
        <sz val="10"/>
        <rFont val="宋体"/>
        <family val="0"/>
      </rPr>
      <t>表</t>
    </r>
    <r>
      <rPr>
        <sz val="10"/>
        <rFont val="Times New Roman"/>
        <family val="1"/>
      </rPr>
      <t>4-6-3</t>
    </r>
  </si>
  <si>
    <r>
      <t xml:space="preserve">漕深
</t>
    </r>
    <r>
      <rPr>
        <sz val="10"/>
        <rFont val="Times New Roman"/>
        <family val="1"/>
      </rPr>
      <t>(m)</t>
    </r>
  </si>
  <si>
    <r>
      <t>沟宽</t>
    </r>
    <r>
      <rPr>
        <sz val="10"/>
        <rFont val="Times New Roman"/>
        <family val="1"/>
      </rPr>
      <t>*</t>
    </r>
    <r>
      <rPr>
        <sz val="10"/>
        <rFont val="宋体"/>
        <family val="0"/>
      </rPr>
      <t>沟厚</t>
    </r>
    <r>
      <rPr>
        <sz val="10"/>
        <rFont val="Times New Roman"/>
        <family val="1"/>
      </rPr>
      <t xml:space="preserve">(mm*mm)
</t>
    </r>
    <r>
      <rPr>
        <sz val="10"/>
        <rFont val="宋体"/>
        <family val="0"/>
      </rPr>
      <t>管径</t>
    </r>
    <r>
      <rPr>
        <sz val="10"/>
        <rFont val="Times New Roman"/>
        <family val="1"/>
      </rPr>
      <t>*</t>
    </r>
    <r>
      <rPr>
        <sz val="10"/>
        <rFont val="宋体"/>
        <family val="0"/>
      </rPr>
      <t>壁厚</t>
    </r>
    <r>
      <rPr>
        <sz val="10"/>
        <rFont val="Times New Roman"/>
        <family val="1"/>
      </rPr>
      <t>(mm*mm)</t>
    </r>
  </si>
  <si>
    <t>材质</t>
  </si>
  <si>
    <t>绝缘方式</t>
  </si>
  <si>
    <t>建成年月</t>
  </si>
  <si>
    <t>固定资产—机器设备评估明细表</t>
  </si>
  <si>
    <r>
      <rPr>
        <sz val="10"/>
        <rFont val="宋体"/>
        <family val="0"/>
      </rPr>
      <t>表</t>
    </r>
    <r>
      <rPr>
        <sz val="10"/>
        <rFont val="Times New Roman"/>
        <family val="1"/>
      </rPr>
      <t>4-6-4</t>
    </r>
  </si>
  <si>
    <t>设备名称</t>
  </si>
  <si>
    <t>生产厂家</t>
  </si>
  <si>
    <t>购置日期</t>
  </si>
  <si>
    <t>变压器</t>
  </si>
  <si>
    <t>台</t>
  </si>
  <si>
    <t>固定资产—车辆评估明细表</t>
  </si>
  <si>
    <r>
      <rPr>
        <sz val="10"/>
        <rFont val="宋体"/>
        <family val="0"/>
      </rPr>
      <t>表</t>
    </r>
    <r>
      <rPr>
        <sz val="10"/>
        <rFont val="Times New Roman"/>
        <family val="1"/>
      </rPr>
      <t>4-6-5</t>
    </r>
  </si>
  <si>
    <t>车辆牌号</t>
  </si>
  <si>
    <t>车辆名称
及规格型号</t>
  </si>
  <si>
    <r>
      <t>已行驶里程</t>
    </r>
    <r>
      <rPr>
        <sz val="10"/>
        <rFont val="Times New Roman"/>
        <family val="1"/>
      </rPr>
      <t>(</t>
    </r>
    <r>
      <rPr>
        <sz val="10"/>
        <rFont val="宋体"/>
        <family val="0"/>
      </rPr>
      <t>公里</t>
    </r>
    <r>
      <rPr>
        <sz val="10"/>
        <rFont val="Times New Roman"/>
        <family val="1"/>
      </rPr>
      <t>)</t>
    </r>
  </si>
  <si>
    <t>固定资产—电子设备评估明细表</t>
  </si>
  <si>
    <r>
      <rPr>
        <sz val="10"/>
        <rFont val="宋体"/>
        <family val="0"/>
      </rPr>
      <t>表</t>
    </r>
    <r>
      <rPr>
        <sz val="10"/>
        <rFont val="Times New Roman"/>
        <family val="1"/>
      </rPr>
      <t>4-6-6</t>
    </r>
  </si>
  <si>
    <t>设备
编号</t>
  </si>
  <si>
    <t>固定资产—土地评估明细表</t>
  </si>
  <si>
    <r>
      <rPr>
        <sz val="10"/>
        <rFont val="宋体"/>
        <family val="0"/>
      </rPr>
      <t>表</t>
    </r>
    <r>
      <rPr>
        <sz val="10"/>
        <rFont val="Times New Roman"/>
        <family val="1"/>
      </rPr>
      <t>4-6-7</t>
    </r>
  </si>
  <si>
    <t>土地权证编号</t>
  </si>
  <si>
    <t>宗地名称</t>
  </si>
  <si>
    <t>土地位置</t>
  </si>
  <si>
    <t>土地实际使用者</t>
  </si>
  <si>
    <t>土地来源</t>
  </si>
  <si>
    <t>土地用途</t>
  </si>
  <si>
    <t>取得日期</t>
  </si>
  <si>
    <t>用地性质</t>
  </si>
  <si>
    <t>终止日期</t>
  </si>
  <si>
    <t>开发程度</t>
  </si>
  <si>
    <r>
      <t>面积</t>
    </r>
    <r>
      <rPr>
        <sz val="10"/>
        <rFont val="Times New Roman"/>
        <family val="1"/>
      </rPr>
      <t>(m</t>
    </r>
    <r>
      <rPr>
        <vertAlign val="superscript"/>
        <sz val="10"/>
        <rFont val="Times New Roman"/>
        <family val="1"/>
      </rPr>
      <t>2</t>
    </r>
    <r>
      <rPr>
        <sz val="10"/>
        <rFont val="Times New Roman"/>
        <family val="1"/>
      </rPr>
      <t>)</t>
    </r>
  </si>
  <si>
    <t>国有工业用地</t>
  </si>
  <si>
    <t>国有出让</t>
  </si>
  <si>
    <t>三通一平</t>
  </si>
  <si>
    <t>在建工程评估汇总表</t>
  </si>
  <si>
    <r>
      <rPr>
        <sz val="10"/>
        <rFont val="宋体"/>
        <family val="0"/>
      </rPr>
      <t>表</t>
    </r>
    <r>
      <rPr>
        <sz val="10"/>
        <rFont val="Times New Roman"/>
        <family val="1"/>
      </rPr>
      <t>4-7</t>
    </r>
  </si>
  <si>
    <t>4-7-1</t>
  </si>
  <si>
    <t>在建工程-土建工程</t>
  </si>
  <si>
    <t>4-7-2</t>
  </si>
  <si>
    <t>在建工程-设备安装工程</t>
  </si>
  <si>
    <t>5-4</t>
  </si>
  <si>
    <t>在建工程合计</t>
  </si>
  <si>
    <t>减：在建工程减值准备</t>
  </si>
  <si>
    <t>在建工程净额</t>
  </si>
  <si>
    <t xml:space="preserve">评估人员：  </t>
  </si>
  <si>
    <t>在建工程—土建工程评估明细表</t>
  </si>
  <si>
    <r>
      <rPr>
        <sz val="10"/>
        <rFont val="宋体"/>
        <family val="0"/>
      </rPr>
      <t>表</t>
    </r>
    <r>
      <rPr>
        <sz val="10"/>
        <rFont val="Times New Roman"/>
        <family val="1"/>
      </rPr>
      <t>4-7-1</t>
    </r>
  </si>
  <si>
    <t>项目名称</t>
  </si>
  <si>
    <t>开工日期</t>
  </si>
  <si>
    <t>预计完工日期</t>
  </si>
  <si>
    <t>形象进度</t>
  </si>
  <si>
    <t>付款比例</t>
  </si>
  <si>
    <t>在建工程—设备安装工程评估明细表</t>
  </si>
  <si>
    <r>
      <rPr>
        <sz val="10"/>
        <rFont val="宋体"/>
        <family val="0"/>
      </rPr>
      <t>表</t>
    </r>
    <r>
      <rPr>
        <sz val="10"/>
        <rFont val="Times New Roman"/>
        <family val="1"/>
      </rPr>
      <t>4-7-2</t>
    </r>
  </si>
  <si>
    <t>开工
日期</t>
  </si>
  <si>
    <t>预计完
工日期</t>
  </si>
  <si>
    <t>设备费</t>
  </si>
  <si>
    <t>资金成本</t>
  </si>
  <si>
    <t>安装费及其他</t>
  </si>
  <si>
    <t>工程物资评估明细表</t>
  </si>
  <si>
    <r>
      <rPr>
        <sz val="10"/>
        <rFont val="宋体"/>
        <family val="0"/>
      </rPr>
      <t>表</t>
    </r>
    <r>
      <rPr>
        <sz val="10"/>
        <rFont val="Times New Roman"/>
        <family val="1"/>
      </rPr>
      <t>4-8</t>
    </r>
  </si>
  <si>
    <t>名称</t>
  </si>
  <si>
    <t>工程项目</t>
  </si>
  <si>
    <t>计量
单位</t>
  </si>
  <si>
    <r>
      <t xml:space="preserve">增值率
</t>
    </r>
    <r>
      <rPr>
        <sz val="10"/>
        <rFont val="Times New Roman"/>
        <family val="1"/>
      </rPr>
      <t>%</t>
    </r>
  </si>
  <si>
    <t>减：工程物资减值准备</t>
  </si>
  <si>
    <t>固定资产清理评估明细表</t>
  </si>
  <si>
    <r>
      <rPr>
        <sz val="10"/>
        <rFont val="宋体"/>
        <family val="0"/>
      </rPr>
      <t>表</t>
    </r>
    <r>
      <rPr>
        <sz val="10"/>
        <rFont val="Times New Roman"/>
        <family val="1"/>
      </rPr>
      <t>4-9</t>
    </r>
  </si>
  <si>
    <t>待处理资产名称</t>
  </si>
  <si>
    <t>生产性生物资产评估明细表</t>
  </si>
  <si>
    <r>
      <rPr>
        <sz val="10"/>
        <rFont val="宋体"/>
        <family val="0"/>
      </rPr>
      <t>表</t>
    </r>
    <r>
      <rPr>
        <sz val="10"/>
        <rFont val="Times New Roman"/>
        <family val="1"/>
      </rPr>
      <t>4-10</t>
    </r>
  </si>
  <si>
    <t>种类</t>
  </si>
  <si>
    <t>群别</t>
  </si>
  <si>
    <t>减：生产性生物资产减值准备</t>
  </si>
  <si>
    <t>油气资产评估明细表</t>
  </si>
  <si>
    <r>
      <rPr>
        <sz val="10"/>
        <rFont val="宋体"/>
        <family val="0"/>
      </rPr>
      <t>表</t>
    </r>
    <r>
      <rPr>
        <sz val="10"/>
        <rFont val="Times New Roman"/>
        <family val="1"/>
      </rPr>
      <t>4-11</t>
    </r>
  </si>
  <si>
    <t>资产占有单位：</t>
  </si>
  <si>
    <t>形成日期</t>
  </si>
  <si>
    <t>来源</t>
  </si>
  <si>
    <t>无形资产评估汇总表</t>
  </si>
  <si>
    <r>
      <rPr>
        <sz val="10"/>
        <rFont val="宋体"/>
        <family val="0"/>
      </rPr>
      <t>表</t>
    </r>
    <r>
      <rPr>
        <sz val="10"/>
        <rFont val="Times New Roman"/>
        <family val="1"/>
      </rPr>
      <t>4-12</t>
    </r>
  </si>
  <si>
    <t>4-12-1</t>
  </si>
  <si>
    <t>无形资产-土地使用权</t>
  </si>
  <si>
    <t>4-12-2</t>
  </si>
  <si>
    <t>无形资产-其他无形资产</t>
  </si>
  <si>
    <t>无形资产合计</t>
  </si>
  <si>
    <t>减：无形资产减值准备</t>
  </si>
  <si>
    <t>无形资产—土地使用权评估明细表</t>
  </si>
  <si>
    <r>
      <rPr>
        <sz val="10"/>
        <rFont val="宋体"/>
        <family val="0"/>
      </rPr>
      <t>表</t>
    </r>
    <r>
      <rPr>
        <sz val="10"/>
        <rFont val="Times New Roman"/>
        <family val="1"/>
      </rPr>
      <t>4-12-1</t>
    </r>
  </si>
  <si>
    <t>准用年限</t>
  </si>
  <si>
    <t>无形资产—其他无形资产评估明细表</t>
  </si>
  <si>
    <r>
      <t>评估基准日：</t>
    </r>
    <r>
      <rPr>
        <sz val="10"/>
        <rFont val="Times New Roman"/>
        <family val="1"/>
      </rPr>
      <t>2010</t>
    </r>
    <r>
      <rPr>
        <sz val="10"/>
        <rFont val="宋体"/>
        <family val="0"/>
      </rPr>
      <t>年</t>
    </r>
    <r>
      <rPr>
        <sz val="10"/>
        <rFont val="Times New Roman"/>
        <family val="1"/>
      </rPr>
      <t>6</t>
    </r>
    <r>
      <rPr>
        <sz val="10"/>
        <rFont val="宋体"/>
        <family val="0"/>
      </rPr>
      <t>月</t>
    </r>
    <r>
      <rPr>
        <sz val="10"/>
        <rFont val="Times New Roman"/>
        <family val="1"/>
      </rPr>
      <t>25</t>
    </r>
    <r>
      <rPr>
        <sz val="10"/>
        <rFont val="宋体"/>
        <family val="0"/>
      </rPr>
      <t>日</t>
    </r>
  </si>
  <si>
    <r>
      <rPr>
        <sz val="10"/>
        <rFont val="宋体"/>
        <family val="0"/>
      </rPr>
      <t>表</t>
    </r>
    <r>
      <rPr>
        <sz val="10"/>
        <rFont val="Times New Roman"/>
        <family val="1"/>
      </rPr>
      <t>4-12-2</t>
    </r>
  </si>
  <si>
    <t>被评估单位：西丰县振兴镇德利白灰厂</t>
  </si>
  <si>
    <t>内容或名称</t>
  </si>
  <si>
    <t>截止2009年末扩界储量</t>
  </si>
  <si>
    <r>
      <t>法定</t>
    </r>
    <r>
      <rPr>
        <sz val="10"/>
        <rFont val="Times New Roman"/>
        <family val="1"/>
      </rPr>
      <t>/</t>
    </r>
    <r>
      <rPr>
        <sz val="10"/>
        <rFont val="宋体"/>
        <family val="0"/>
      </rPr>
      <t>预计使用年限</t>
    </r>
  </si>
  <si>
    <t>尚可使用
年限</t>
  </si>
  <si>
    <t>采矿权（大理石矿)</t>
  </si>
  <si>
    <r>
      <t>109.35</t>
    </r>
    <r>
      <rPr>
        <sz val="10"/>
        <rFont val="宋体"/>
        <family val="0"/>
      </rPr>
      <t>万吨</t>
    </r>
  </si>
  <si>
    <t>2009年末扩界后矿区范围内的资源储量（333）109.35万吨，均为扩界区资源量。依据：辽宁省第九地质大队提交的《西丰县振兴镇德利白灰厂采石场（大理石矿)扩界储量核实报告》（评审号0305）（汇交号2010-049）</t>
  </si>
  <si>
    <t>填表日期：2010年6月25日</t>
  </si>
  <si>
    <t>开发支出评估明细表</t>
  </si>
  <si>
    <r>
      <rPr>
        <sz val="10"/>
        <rFont val="宋体"/>
        <family val="0"/>
      </rPr>
      <t>表</t>
    </r>
    <r>
      <rPr>
        <sz val="10"/>
        <rFont val="Times New Roman"/>
        <family val="1"/>
      </rPr>
      <t>4-13</t>
    </r>
  </si>
  <si>
    <t>减：商誉减值准备</t>
  </si>
  <si>
    <t>商誉评估明细表</t>
  </si>
  <si>
    <r>
      <rPr>
        <sz val="10"/>
        <rFont val="宋体"/>
        <family val="0"/>
      </rPr>
      <t>表</t>
    </r>
    <r>
      <rPr>
        <sz val="10"/>
        <rFont val="Times New Roman"/>
        <family val="1"/>
      </rPr>
      <t>4-14</t>
    </r>
  </si>
  <si>
    <t>长期待摊费用评估明细表</t>
  </si>
  <si>
    <r>
      <rPr>
        <sz val="10"/>
        <rFont val="宋体"/>
        <family val="0"/>
      </rPr>
      <t>表</t>
    </r>
    <r>
      <rPr>
        <sz val="10"/>
        <rFont val="Times New Roman"/>
        <family val="1"/>
      </rPr>
      <t>4-15</t>
    </r>
  </si>
  <si>
    <t>费用名称或内容</t>
  </si>
  <si>
    <t>原始发生额</t>
  </si>
  <si>
    <t>预计摊
销月数</t>
  </si>
  <si>
    <t>尚存受
益月数</t>
  </si>
  <si>
    <r>
      <t>合</t>
    </r>
    <r>
      <rPr>
        <sz val="10"/>
        <rFont val="Times New Roman"/>
        <family val="1"/>
      </rPr>
      <t xml:space="preserve">                    </t>
    </r>
    <r>
      <rPr>
        <sz val="10"/>
        <rFont val="宋体"/>
        <family val="0"/>
      </rPr>
      <t>计</t>
    </r>
  </si>
  <si>
    <t>递延所得税资产评估明细表</t>
  </si>
  <si>
    <r>
      <rPr>
        <sz val="10"/>
        <rFont val="宋体"/>
        <family val="0"/>
      </rPr>
      <t>表</t>
    </r>
    <r>
      <rPr>
        <sz val="10"/>
        <rFont val="Times New Roman"/>
        <family val="1"/>
      </rPr>
      <t>4-16</t>
    </r>
  </si>
  <si>
    <t>其他非流动资产评估明细表</t>
  </si>
  <si>
    <r>
      <rPr>
        <sz val="10"/>
        <rFont val="宋体"/>
        <family val="0"/>
      </rPr>
      <t>表</t>
    </r>
    <r>
      <rPr>
        <sz val="10"/>
        <rFont val="Times New Roman"/>
        <family val="1"/>
      </rPr>
      <t>4-17</t>
    </r>
  </si>
  <si>
    <t>返回</t>
  </si>
  <si>
    <t>流动负债评估汇总表</t>
  </si>
  <si>
    <r>
      <rPr>
        <sz val="10"/>
        <rFont val="宋体"/>
        <family val="0"/>
      </rPr>
      <t>表</t>
    </r>
    <r>
      <rPr>
        <sz val="10"/>
        <rFont val="Times New Roman"/>
        <family val="1"/>
      </rPr>
      <t>5</t>
    </r>
  </si>
  <si>
    <t>5-1</t>
  </si>
  <si>
    <t>5-2</t>
  </si>
  <si>
    <t>5-3</t>
  </si>
  <si>
    <t>5-5</t>
  </si>
  <si>
    <t>5-6</t>
  </si>
  <si>
    <t>5-7</t>
  </si>
  <si>
    <t>5-8</t>
  </si>
  <si>
    <t>5-9</t>
  </si>
  <si>
    <t>应付股利（应付利润）</t>
  </si>
  <si>
    <t>5-10</t>
  </si>
  <si>
    <t>5-11</t>
  </si>
  <si>
    <t>5-12</t>
  </si>
  <si>
    <t>9</t>
  </si>
  <si>
    <t>流动负债合计</t>
  </si>
  <si>
    <t>短期借款评估明细表</t>
  </si>
  <si>
    <r>
      <t xml:space="preserve"> </t>
    </r>
    <r>
      <rPr>
        <sz val="10"/>
        <rFont val="宋体"/>
        <family val="0"/>
      </rPr>
      <t>表</t>
    </r>
    <r>
      <rPr>
        <sz val="10"/>
        <rFont val="Times New Roman"/>
        <family val="1"/>
      </rPr>
      <t>5-1</t>
    </r>
  </si>
  <si>
    <t>放款银行或机构名称</t>
  </si>
  <si>
    <r>
      <t>月利率</t>
    </r>
    <r>
      <rPr>
        <sz val="10"/>
        <rFont val="Times New Roman"/>
        <family val="1"/>
      </rPr>
      <t>%</t>
    </r>
  </si>
  <si>
    <t>外币金额</t>
  </si>
  <si>
    <t>外币基准日汇率</t>
  </si>
  <si>
    <t>西丰县农村信用合作联社</t>
  </si>
  <si>
    <t>中国农业银行西丰县支行</t>
  </si>
  <si>
    <r>
      <t>合</t>
    </r>
    <r>
      <rPr>
        <sz val="10"/>
        <rFont val="Times New Roman"/>
        <family val="1"/>
      </rPr>
      <t xml:space="preserve">                       </t>
    </r>
    <r>
      <rPr>
        <sz val="10"/>
        <rFont val="宋体"/>
        <family val="0"/>
      </rPr>
      <t>计</t>
    </r>
  </si>
  <si>
    <t>交易性金融负债评估明细表</t>
  </si>
  <si>
    <r>
      <rPr>
        <sz val="10"/>
        <rFont val="宋体"/>
        <family val="0"/>
      </rPr>
      <t>表</t>
    </r>
    <r>
      <rPr>
        <sz val="10"/>
        <rFont val="Times New Roman"/>
        <family val="1"/>
      </rPr>
      <t>5-2</t>
    </r>
  </si>
  <si>
    <r>
      <t>合</t>
    </r>
    <r>
      <rPr>
        <sz val="10"/>
        <rFont val="Times New Roman"/>
        <family val="1"/>
      </rPr>
      <t xml:space="preserve">                                    </t>
    </r>
    <r>
      <rPr>
        <sz val="10"/>
        <rFont val="宋体"/>
        <family val="0"/>
      </rPr>
      <t>计</t>
    </r>
  </si>
  <si>
    <t>应付票据评估明细表</t>
  </si>
  <si>
    <r>
      <rPr>
        <sz val="10"/>
        <rFont val="宋体"/>
        <family val="0"/>
      </rPr>
      <t>表</t>
    </r>
    <r>
      <rPr>
        <sz val="10"/>
        <rFont val="Times New Roman"/>
        <family val="1"/>
      </rPr>
      <t>5-3</t>
    </r>
  </si>
  <si>
    <r>
      <t>合</t>
    </r>
    <r>
      <rPr>
        <sz val="10"/>
        <rFont val="Times New Roman"/>
        <family val="1"/>
      </rPr>
      <t xml:space="preserve">                         </t>
    </r>
    <r>
      <rPr>
        <sz val="10"/>
        <rFont val="宋体"/>
        <family val="0"/>
      </rPr>
      <t>计</t>
    </r>
  </si>
  <si>
    <t>应付账款评估明细表</t>
  </si>
  <si>
    <r>
      <rPr>
        <sz val="10"/>
        <rFont val="宋体"/>
        <family val="0"/>
      </rPr>
      <t>表</t>
    </r>
    <r>
      <rPr>
        <sz val="10"/>
        <rFont val="Times New Roman"/>
        <family val="1"/>
      </rPr>
      <t>5-4</t>
    </r>
  </si>
  <si>
    <t>预收账款评估明细表</t>
  </si>
  <si>
    <r>
      <rPr>
        <sz val="10"/>
        <rFont val="宋体"/>
        <family val="0"/>
      </rPr>
      <t>表</t>
    </r>
    <r>
      <rPr>
        <sz val="10"/>
        <rFont val="Times New Roman"/>
        <family val="1"/>
      </rPr>
      <t>5-5</t>
    </r>
  </si>
  <si>
    <t>应付职工薪酬评估明细表</t>
  </si>
  <si>
    <r>
      <rPr>
        <sz val="10"/>
        <rFont val="宋体"/>
        <family val="0"/>
      </rPr>
      <t>表</t>
    </r>
    <r>
      <rPr>
        <sz val="10"/>
        <rFont val="Times New Roman"/>
        <family val="1"/>
      </rPr>
      <t>5-6</t>
    </r>
  </si>
  <si>
    <t>工资、奖金、津贴和补贴</t>
  </si>
  <si>
    <t>职工福利费</t>
  </si>
  <si>
    <t>医疗保险费</t>
  </si>
  <si>
    <t>基本养老保险费</t>
  </si>
  <si>
    <t>年金缴费</t>
  </si>
  <si>
    <t>失业保险费</t>
  </si>
  <si>
    <t>工伤保险费</t>
  </si>
  <si>
    <t>生育保险费</t>
  </si>
  <si>
    <t>住房公积金</t>
  </si>
  <si>
    <t>工会经费</t>
  </si>
  <si>
    <t>职工教育经费</t>
  </si>
  <si>
    <t>非货币性福利</t>
  </si>
  <si>
    <t>辞退福利</t>
  </si>
  <si>
    <t>股份支付</t>
  </si>
  <si>
    <r>
      <t>合</t>
    </r>
    <r>
      <rPr>
        <sz val="10"/>
        <rFont val="Times New Roman"/>
        <family val="1"/>
      </rPr>
      <t xml:space="preserve">                          </t>
    </r>
    <r>
      <rPr>
        <sz val="10"/>
        <rFont val="宋体"/>
        <family val="0"/>
      </rPr>
      <t>计</t>
    </r>
  </si>
  <si>
    <t>应交税费评估明细表</t>
  </si>
  <si>
    <r>
      <rPr>
        <sz val="10"/>
        <rFont val="宋体"/>
        <family val="0"/>
      </rPr>
      <t>表</t>
    </r>
    <r>
      <rPr>
        <sz val="10"/>
        <rFont val="Times New Roman"/>
        <family val="1"/>
      </rPr>
      <t>5-7</t>
    </r>
  </si>
  <si>
    <t>征税机关</t>
  </si>
  <si>
    <t>税费种类</t>
  </si>
  <si>
    <r>
      <t>合</t>
    </r>
    <r>
      <rPr>
        <sz val="10"/>
        <rFont val="Times New Roman"/>
        <family val="1"/>
      </rPr>
      <t xml:space="preserve">                             </t>
    </r>
    <r>
      <rPr>
        <sz val="10"/>
        <rFont val="宋体"/>
        <family val="0"/>
      </rPr>
      <t>计</t>
    </r>
  </si>
  <si>
    <t>应付利息评估明细表</t>
  </si>
  <si>
    <r>
      <rPr>
        <sz val="10"/>
        <rFont val="宋体"/>
        <family val="0"/>
      </rPr>
      <t>表</t>
    </r>
    <r>
      <rPr>
        <sz val="10"/>
        <rFont val="Times New Roman"/>
        <family val="1"/>
      </rPr>
      <t>5-8</t>
    </r>
  </si>
  <si>
    <t>应付股利（应付利润）评估明细表</t>
  </si>
  <si>
    <r>
      <rPr>
        <sz val="10"/>
        <rFont val="宋体"/>
        <family val="0"/>
      </rPr>
      <t>表</t>
    </r>
    <r>
      <rPr>
        <sz val="10"/>
        <rFont val="Times New Roman"/>
        <family val="1"/>
      </rPr>
      <t>5-9</t>
    </r>
  </si>
  <si>
    <t>投资单位名称（股东）</t>
  </si>
  <si>
    <t>利润所属期间</t>
  </si>
  <si>
    <t>其他应付款评估明细表</t>
  </si>
  <si>
    <t>评估基准日：2010年4月30日</t>
  </si>
  <si>
    <r>
      <rPr>
        <sz val="10"/>
        <rFont val="宋体"/>
        <family val="0"/>
      </rPr>
      <t>表</t>
    </r>
    <r>
      <rPr>
        <sz val="10"/>
        <rFont val="Times New Roman"/>
        <family val="1"/>
      </rPr>
      <t>5-10</t>
    </r>
  </si>
  <si>
    <t>梅河煤矿宏盛物贸中心</t>
  </si>
  <si>
    <t>材料款</t>
  </si>
  <si>
    <t>杨艳秋等</t>
  </si>
  <si>
    <t>个人借款</t>
  </si>
  <si>
    <t>韩淑霞</t>
  </si>
  <si>
    <t>杨兴华</t>
  </si>
  <si>
    <t>李运龙</t>
  </si>
  <si>
    <t>刘贵贤</t>
  </si>
  <si>
    <t>张进清</t>
  </si>
  <si>
    <t>郑晓丹</t>
  </si>
  <si>
    <t>将恩明</t>
  </si>
  <si>
    <t>杨清</t>
  </si>
  <si>
    <t>田喜梅</t>
  </si>
  <si>
    <t>杨恒</t>
  </si>
  <si>
    <t>陶长芹</t>
  </si>
  <si>
    <t>一年内到期的非流动负债评估明细表</t>
  </si>
  <si>
    <r>
      <rPr>
        <sz val="10"/>
        <rFont val="宋体"/>
        <family val="0"/>
      </rPr>
      <t>表</t>
    </r>
    <r>
      <rPr>
        <sz val="10"/>
        <rFont val="Times New Roman"/>
        <family val="1"/>
      </rPr>
      <t>5-11</t>
    </r>
  </si>
  <si>
    <t>结算项目</t>
  </si>
  <si>
    <r>
      <t>票面月利率</t>
    </r>
    <r>
      <rPr>
        <sz val="10"/>
        <rFont val="Times New Roman"/>
        <family val="1"/>
      </rPr>
      <t>%</t>
    </r>
  </si>
  <si>
    <t>其他流动负债评估明细表</t>
  </si>
  <si>
    <r>
      <rPr>
        <sz val="10"/>
        <rFont val="宋体"/>
        <family val="0"/>
      </rPr>
      <t>表</t>
    </r>
    <r>
      <rPr>
        <sz val="10"/>
        <rFont val="Times New Roman"/>
        <family val="1"/>
      </rPr>
      <t>5-12</t>
    </r>
  </si>
  <si>
    <t>非流动负债评估汇总表</t>
  </si>
  <si>
    <r>
      <rPr>
        <sz val="10"/>
        <rFont val="宋体"/>
        <family val="0"/>
      </rPr>
      <t>表</t>
    </r>
    <r>
      <rPr>
        <sz val="10"/>
        <rFont val="Times New Roman"/>
        <family val="1"/>
      </rPr>
      <t>6</t>
    </r>
  </si>
  <si>
    <t>6-1</t>
  </si>
  <si>
    <t>6-2</t>
  </si>
  <si>
    <t>6-3</t>
  </si>
  <si>
    <t>6-4</t>
  </si>
  <si>
    <t>6-5</t>
  </si>
  <si>
    <t>6-6</t>
  </si>
  <si>
    <t>6-7</t>
  </si>
  <si>
    <t>10</t>
  </si>
  <si>
    <t>非流动负债合计</t>
  </si>
  <si>
    <t>长期借款评估明细表</t>
  </si>
  <si>
    <r>
      <rPr>
        <sz val="10"/>
        <rFont val="宋体"/>
        <family val="0"/>
      </rPr>
      <t>表</t>
    </r>
    <r>
      <rPr>
        <sz val="10"/>
        <rFont val="Times New Roman"/>
        <family val="1"/>
      </rPr>
      <t>6-1</t>
    </r>
  </si>
  <si>
    <t>应付债券评估明细表</t>
  </si>
  <si>
    <r>
      <rPr>
        <sz val="10"/>
        <rFont val="宋体"/>
        <family val="0"/>
      </rPr>
      <t>表</t>
    </r>
    <r>
      <rPr>
        <sz val="10"/>
        <rFont val="Times New Roman"/>
        <family val="1"/>
      </rPr>
      <t>6-2</t>
    </r>
  </si>
  <si>
    <t>债券发行单位</t>
  </si>
  <si>
    <t>票面利率%</t>
  </si>
  <si>
    <r>
      <t xml:space="preserve"> </t>
    </r>
    <r>
      <rPr>
        <sz val="10"/>
        <rFont val="宋体"/>
        <family val="0"/>
      </rPr>
      <t>备</t>
    </r>
    <r>
      <rPr>
        <sz val="10"/>
        <rFont val="Times New Roman"/>
        <family val="1"/>
      </rPr>
      <t xml:space="preserve"> </t>
    </r>
    <r>
      <rPr>
        <sz val="10"/>
        <rFont val="宋体"/>
        <family val="0"/>
      </rPr>
      <t>注</t>
    </r>
  </si>
  <si>
    <t>长期应付款评估明细表</t>
  </si>
  <si>
    <r>
      <rPr>
        <sz val="10"/>
        <rFont val="宋体"/>
        <family val="0"/>
      </rPr>
      <t>表</t>
    </r>
    <r>
      <rPr>
        <sz val="10"/>
        <rFont val="Times New Roman"/>
        <family val="1"/>
      </rPr>
      <t>6-3</t>
    </r>
  </si>
  <si>
    <t>初始额</t>
  </si>
  <si>
    <t>利息及汇率净损失</t>
  </si>
  <si>
    <t>专项应付款评估明细表</t>
  </si>
  <si>
    <r>
      <rPr>
        <sz val="10"/>
        <rFont val="宋体"/>
        <family val="0"/>
      </rPr>
      <t>表</t>
    </r>
    <r>
      <rPr>
        <sz val="10"/>
        <rFont val="Times New Roman"/>
        <family val="1"/>
      </rPr>
      <t>6-4</t>
    </r>
  </si>
  <si>
    <t>户名（或结算对象）</t>
  </si>
  <si>
    <t>预计负债评估明细表</t>
  </si>
  <si>
    <r>
      <rPr>
        <sz val="10"/>
        <rFont val="宋体"/>
        <family val="0"/>
      </rPr>
      <t>表</t>
    </r>
    <r>
      <rPr>
        <sz val="10"/>
        <rFont val="Times New Roman"/>
        <family val="1"/>
      </rPr>
      <t>6-5</t>
    </r>
  </si>
  <si>
    <t>递延所得税负债评估明细表</t>
  </si>
  <si>
    <r>
      <rPr>
        <sz val="10"/>
        <rFont val="宋体"/>
        <family val="0"/>
      </rPr>
      <t>表</t>
    </r>
    <r>
      <rPr>
        <sz val="10"/>
        <rFont val="Times New Roman"/>
        <family val="1"/>
      </rPr>
      <t>6-6</t>
    </r>
  </si>
  <si>
    <t>内容</t>
  </si>
  <si>
    <t>其他非流动负债评估明细表</t>
  </si>
  <si>
    <r>
      <rPr>
        <sz val="10"/>
        <rFont val="宋体"/>
        <family val="0"/>
      </rPr>
      <t>表</t>
    </r>
    <r>
      <rPr>
        <sz val="10"/>
        <rFont val="Times New Roman"/>
        <family val="1"/>
      </rPr>
      <t>6-7</t>
    </r>
  </si>
  <si>
    <t>Book1</t>
  </si>
  <si>
    <t>D:\MICROSOFT OFFICE\OFFICE\xlstart\Book1.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</si>
  <si>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</si>
  <si>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</si>
  <si>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</si>
  <si>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</si>
  <si>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</si>
  <si>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</si>
  <si>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</si>
  <si>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</si>
  <si>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</si>
  <si>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</si>
  <si>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评估基准日：2017年3月30日</t>
  </si>
  <si>
    <t>工业建设用地</t>
  </si>
  <si>
    <t>被评估单位：铁岭吉隆链条机械设备制造有限公司</t>
  </si>
  <si>
    <t>电子大门</t>
  </si>
  <si>
    <t>林木评估明细表</t>
  </si>
  <si>
    <t>备注</t>
  </si>
  <si>
    <t>棵</t>
  </si>
  <si>
    <t>亩</t>
  </si>
  <si>
    <t>苹果树</t>
  </si>
  <si>
    <t>杨树（大）</t>
  </si>
  <si>
    <t>杨树（小）</t>
  </si>
  <si>
    <t>李子树</t>
  </si>
  <si>
    <t>葡萄树</t>
  </si>
  <si>
    <t>云杉</t>
  </si>
  <si>
    <t>油松</t>
  </si>
  <si>
    <t>榛子</t>
  </si>
  <si>
    <t>备注</t>
  </si>
  <si>
    <t>棵</t>
  </si>
  <si>
    <t>杨树（大）</t>
  </si>
  <si>
    <t>杨树（小）</t>
  </si>
  <si>
    <t>李子树</t>
  </si>
  <si>
    <t>葡萄树</t>
  </si>
  <si>
    <t>云杉</t>
  </si>
  <si>
    <t>油松</t>
  </si>
  <si>
    <t>榛子</t>
  </si>
  <si>
    <t>亩</t>
  </si>
  <si>
    <t>被评估单位：辽宁忠德电气成套设备制造有限公司</t>
  </si>
  <si>
    <t>固定资产—房地产、构筑物评估明细表</t>
  </si>
  <si>
    <t>评估基准日：2017年3月30日</t>
  </si>
  <si>
    <t>被评估单位：辽宁忠德电气成套设备制造有限公司</t>
  </si>
  <si>
    <t>昌村房权证园区字第0103号</t>
  </si>
  <si>
    <t>办公楼</t>
  </si>
  <si>
    <t>砖混</t>
  </si>
  <si>
    <t>平方米</t>
  </si>
  <si>
    <t>昌图县工业园区创业大街南18栋1号。</t>
  </si>
  <si>
    <t>收费</t>
  </si>
  <si>
    <t>被评估单位：铁岭市清河区京远机械有限公司</t>
  </si>
  <si>
    <t>评估基准日：2017年12月20日</t>
  </si>
  <si>
    <t>清河区国用（2014）第009号</t>
  </si>
  <si>
    <t>铁岭市清河区向阳街</t>
  </si>
  <si>
    <t>铁岭市清河区京远机械有限公司</t>
  </si>
  <si>
    <t>固定资产—房地产评估明细表</t>
  </si>
  <si>
    <t>资产占有方</t>
  </si>
  <si>
    <t>评估基准日：2018年2月13日</t>
  </si>
  <si>
    <t>汪丽侠</t>
  </si>
  <si>
    <t>铁岭市房权证银州区字第LTA014991-S0-G1号</t>
  </si>
  <si>
    <t>住宅楼</t>
  </si>
  <si>
    <t>钢筋混凝土结构</t>
  </si>
  <si>
    <t>孙航</t>
  </si>
  <si>
    <t>铁岭市房权证银州区字第LTA022002-S0-G1号</t>
  </si>
  <si>
    <t>仓储用房</t>
  </si>
  <si>
    <t>混合结构</t>
  </si>
  <si>
    <t>坐落：铁岭市银州区铜钟街道工人街75-15号1-11繁荣小区15幢1-11；总层数：6；所在层：1；规划用途：仓储用房。</t>
  </si>
  <si>
    <t>坐落：铁岭市银州区工人街道体育馆路11-5号1-11-2都市花园A座1-11-2；总层数：20；所在层：11；规划用途：住宅。</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</si>
</sst>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_(&quot;$&quot;* #,##0_);_(&quot;$&quot;* \(#,##0\);_(&quot;$&quot;* &quot;-&quot;_);_(@_)"/>
    <numFmt numFmtId="186" formatCode="&quot;\&quot;#,##0;[Red]&quot;\&quot;&quot;\&quot;&quot;\&quot;&quot;\&quot;&quot;\&quot;&quot;\&quot;&quot;\&quot;\-#,##0"/>
    <numFmt numFmtId="187" formatCode="mmm/dd/yyyy;_-\ &quot;N/A&quot;_-;_-\ &quot;-&quot;_-"/>
    <numFmt numFmtId="188" formatCode="&quot;$&quot;#,##0;\-&quot;$&quot;#,##0"/>
    <numFmt numFmtId="189" formatCode="#,##0.0"/>
    <numFmt numFmtId="190" formatCode="_(&quot;$&quot;* #,##0.0_);_(&quot;$&quot;* \(#,##0.0\);_(&quot;$&quot;* &quot;-&quot;??_);_(@_)"/>
    <numFmt numFmtId="191" formatCode="#,##0\ &quot; &quot;;\(#,##0\)\ ;&quot;—&quot;&quot; &quot;&quot; &quot;&quot; &quot;&quot; &quot;"/>
    <numFmt numFmtId="192" formatCode="_-* #,##0&quot;¥&quot;_-;\-* #,##0&quot;¥&quot;_-;_-* &quot;-&quot;&quot;¥&quot;_-;_-@_-"/>
    <numFmt numFmtId="193" formatCode="_-#,##0.00_-;\(#,##0.00\);_-\ \ &quot;-&quot;_-;_-@_-"/>
    <numFmt numFmtId="194" formatCode="#,##0.00&quot;¥&quot;;\-#,##0.00&quot;¥&quot;"/>
    <numFmt numFmtId="195" formatCode="_-#0&quot;.&quot;0,_-;\(#0&quot;.&quot;0,\);_-\ \ &quot;-&quot;_-;_-@_-"/>
    <numFmt numFmtId="196" formatCode="mmm\ dd\,\ yy"/>
    <numFmt numFmtId="197" formatCode="_(&quot;$&quot;* #,##0.00_);_(&quot;$&quot;* \(#,##0.00\);_(&quot;$&quot;* &quot;-&quot;??_);_(@_)"/>
    <numFmt numFmtId="198" formatCode="_-#,##0_-;\(#,##0\);_-\ \ &quot;-&quot;_-;_-@_-"/>
    <numFmt numFmtId="199" formatCode="_([$€-2]* #,##0.00_);_([$€-2]* \(#,##0.00\);_([$€-2]* &quot;-&quot;??_)"/>
    <numFmt numFmtId="200" formatCode="_(* #,##0_);_(* \(#,##0\);_(* &quot;-&quot;_);_(@_)"/>
    <numFmt numFmtId="201" formatCode="_(* #,##0.00_);_(* \(#,##0.00\);_(* &quot;-&quot;??_);_(@_)"/>
    <numFmt numFmtId="202" formatCode="mmm/yyyy;_-\ &quot;N/A&quot;_-;_-\ &quot;-&quot;_-"/>
    <numFmt numFmtId="203" formatCode="_-#,###,_-;\(#,###,\);_-\ \ &quot;-&quot;_-;_-@_-"/>
    <numFmt numFmtId="204" formatCode="_-#,###.00,_-;\(#,###.00,\);_-\ \ &quot;-&quot;_-;_-@_-"/>
    <numFmt numFmtId="205" formatCode="_-#0&quot;.&quot;0000_-;\(#0&quot;.&quot;0000\);_-\ \ &quot;-&quot;_-;_-@_-"/>
    <numFmt numFmtId="206" formatCode="_-* #,##0_-;\-* #,##0_-;_-* &quot;-&quot;??_-;_-@_-"/>
    <numFmt numFmtId="207" formatCode="_-#,##0%_-;\(#,##0%\);_-\ &quot;-&quot;_-"/>
    <numFmt numFmtId="208" formatCode="_(&quot;$&quot;* #,##0_);_(&quot;$&quot;* \(#,##0\);_(&quot;$&quot;* &quot;-&quot;??_);_(@_)"/>
    <numFmt numFmtId="209" formatCode="_-* #,##0.00&quot;¥&quot;_-;\-* #,##0.00&quot;¥&quot;_-;_-* &quot;-&quot;??&quot;¥&quot;_-;_-@_-"/>
    <numFmt numFmtId="210" formatCode="0.000%"/>
    <numFmt numFmtId="211" formatCode="mm/dd/yy_)"/>
    <numFmt numFmtId="212" formatCode="#,##0.00_ "/>
    <numFmt numFmtId="213" formatCode="0.00_);[Red]\(0.00\)"/>
    <numFmt numFmtId="214" formatCode="000000"/>
    <numFmt numFmtId="215" formatCode="#,##0.00;\(#,##0.00\)"/>
    <numFmt numFmtId="216" formatCode="#,##0;\(#,##0\)"/>
    <numFmt numFmtId="217" formatCode="#,##0.00_);[Red]\(#,##0.00\)"/>
    <numFmt numFmtId="218" formatCode="0.00_ "/>
    <numFmt numFmtId="219" formatCode="0.0_ "/>
    <numFmt numFmtId="220" formatCode="_ * #,##0.0_ ;_ * \-#,##0.0_ ;_ * &quot;-&quot;_ ;_ @_ "/>
    <numFmt numFmtId="221" formatCode="_ * #,##0.00_ ;_ * \-#,##0.00_ ;_ * &quot;-&quot;_ ;_ @_ "/>
    <numFmt numFmtId="222" formatCode="_ * #,##0.0_ ;_ * \-#,##0.0_ ;_ * &quot;-&quot;??_ ;_ @_ "/>
    <numFmt numFmtId="223" formatCode="_ * #,##0_ ;_ * \-#,##0_ ;_ * &quot;-&quot;??_ ;_ @_ "/>
    <numFmt numFmtId="224" formatCode="0.0_);[Red]\(0.0\)"/>
    <numFmt numFmtId="225" formatCode="0_);[Red]\(0\)"/>
    <numFmt numFmtId="226" formatCode="#,##0_ "/>
    <numFmt numFmtId="227" formatCode="#,##0.0_ "/>
    <numFmt numFmtId="228" formatCode="0.000_);[Red]\(0.000\)"/>
    <numFmt numFmtId="229" formatCode="#,##0.000_ "/>
    <numFmt numFmtId="230" formatCode="#,##0.0000_ "/>
  </numFmts>
  <fonts count="81">
    <font>
      <sz val="12"/>
      <name val="Times New Roman"/>
      <family val="1"/>
    </font>
    <font>
      <sz val="12"/>
      <name val="宋体"/>
      <family val="0"/>
    </font>
    <font>
      <b/>
      <sz val="10"/>
      <name val="宋体"/>
      <family val="0"/>
    </font>
    <font>
      <sz val="10"/>
      <name val="Times New Roman"/>
      <family val="1"/>
    </font>
    <font>
      <sz val="20"/>
      <name val="Times New Roman"/>
      <family val="1"/>
    </font>
    <font>
      <sz val="20"/>
      <name val="黑体"/>
      <family val="3"/>
    </font>
    <font>
      <sz val="11"/>
      <name val="宋体"/>
      <family val="0"/>
    </font>
    <font>
      <sz val="11"/>
      <name val="Times New Roman"/>
      <family val="1"/>
    </font>
    <font>
      <sz val="12"/>
      <color indexed="8"/>
      <name val="Times New Roman"/>
      <family val="1"/>
    </font>
    <font>
      <sz val="12"/>
      <color indexed="8"/>
      <name val="宋体"/>
      <family val="0"/>
    </font>
    <font>
      <sz val="10"/>
      <name val="宋体"/>
      <family val="0"/>
    </font>
    <font>
      <sz val="10"/>
      <color indexed="8"/>
      <name val="宋体"/>
      <family val="0"/>
    </font>
    <font>
      <sz val="10"/>
      <color indexed="8"/>
      <name val="Times New Roman"/>
      <family val="1"/>
    </font>
    <font>
      <vertAlign val="superscript"/>
      <sz val="10"/>
      <name val="Times New Roman"/>
      <family val="1"/>
    </font>
    <font>
      <vertAlign val="superscript"/>
      <sz val="10"/>
      <color indexed="8"/>
      <name val="宋体"/>
      <family val="0"/>
    </font>
    <font>
      <sz val="10"/>
      <name val="Arial"/>
      <family val="2"/>
    </font>
    <font>
      <u val="singleAccounting"/>
      <vertAlign val="subscript"/>
      <sz val="10"/>
      <name val="Times New Roman"/>
      <family val="1"/>
    </font>
    <font>
      <sz val="10"/>
      <color indexed="62"/>
      <name val="宋体"/>
      <family val="0"/>
    </font>
    <font>
      <sz val="7"/>
      <name val="Small Fonts"/>
      <family val="2"/>
    </font>
    <font>
      <sz val="10"/>
      <color indexed="42"/>
      <name val="宋体"/>
      <family val="0"/>
    </font>
    <font>
      <sz val="10"/>
      <color indexed="52"/>
      <name val="宋体"/>
      <family val="0"/>
    </font>
    <font>
      <sz val="8"/>
      <name val="Arial"/>
      <family val="2"/>
    </font>
    <font>
      <sz val="10"/>
      <name val="Tms Rmn"/>
      <family val="1"/>
    </font>
    <font>
      <b/>
      <sz val="10"/>
      <name val="MS Sans Serif"/>
      <family val="2"/>
    </font>
    <font>
      <sz val="10"/>
      <name val="MS Serif"/>
      <family val="1"/>
    </font>
    <font>
      <b/>
      <sz val="12"/>
      <name val="MS Sans Serif"/>
      <family val="2"/>
    </font>
    <font>
      <sz val="12"/>
      <name val="MS Sans Serif"/>
      <family val="2"/>
    </font>
    <font>
      <sz val="12"/>
      <name val="바탕체"/>
      <family val="3"/>
    </font>
    <font>
      <sz val="18"/>
      <name val="Times New Roman"/>
      <family val="1"/>
    </font>
    <font>
      <b/>
      <sz val="15"/>
      <color indexed="62"/>
      <name val="宋体"/>
      <family val="0"/>
    </font>
    <font>
      <b/>
      <sz val="13"/>
      <name val="Times New Roman"/>
      <family val="1"/>
    </font>
    <font>
      <b/>
      <sz val="13"/>
      <color indexed="62"/>
      <name val="宋体"/>
      <family val="0"/>
    </font>
    <font>
      <sz val="10"/>
      <name val="Courier"/>
      <family val="3"/>
    </font>
    <font>
      <b/>
      <i/>
      <sz val="12"/>
      <name val="Times New Roman"/>
      <family val="1"/>
    </font>
    <font>
      <b/>
      <sz val="11"/>
      <color indexed="62"/>
      <name val="宋体"/>
      <family val="0"/>
    </font>
    <font>
      <sz val="10"/>
      <color indexed="16"/>
      <name val="MS Serif"/>
      <family val="1"/>
    </font>
    <font>
      <i/>
      <sz val="12"/>
      <name val="Times New Roman"/>
      <family val="1"/>
    </font>
    <font>
      <sz val="10"/>
      <color indexed="10"/>
      <name val="宋体"/>
      <family val="0"/>
    </font>
    <font>
      <sz val="12"/>
      <name val="???"/>
      <family val="2"/>
    </font>
    <font>
      <b/>
      <sz val="10"/>
      <color indexed="63"/>
      <name val="宋体"/>
      <family val="0"/>
    </font>
    <font>
      <sz val="8"/>
      <name val="Times New Roman"/>
      <family val="1"/>
    </font>
    <font>
      <sz val="10"/>
      <color indexed="8"/>
      <name val="MS Sans Serif"/>
      <family val="2"/>
    </font>
    <font>
      <b/>
      <sz val="10"/>
      <color indexed="8"/>
      <name val="宋体"/>
      <family val="0"/>
    </font>
    <font>
      <b/>
      <sz val="8"/>
      <name val="Arial"/>
      <family val="2"/>
    </font>
    <font>
      <u val="single"/>
      <sz val="12"/>
      <color indexed="12"/>
      <name val="宋体"/>
      <family val="0"/>
    </font>
    <font>
      <b/>
      <sz val="14"/>
      <color indexed="9"/>
      <name val="Times New Roman"/>
      <family val="1"/>
    </font>
    <font>
      <b/>
      <sz val="12"/>
      <name val="Helv"/>
      <family val="2"/>
    </font>
    <font>
      <b/>
      <sz val="10"/>
      <color indexed="42"/>
      <name val="宋体"/>
      <family val="0"/>
    </font>
    <font>
      <b/>
      <sz val="8"/>
      <color indexed="8"/>
      <name val="Helv"/>
      <family val="2"/>
    </font>
    <font>
      <sz val="10"/>
      <color indexed="20"/>
      <name val="宋体"/>
      <family val="0"/>
    </font>
    <font>
      <sz val="11"/>
      <name val="蹈框"/>
      <family val="0"/>
    </font>
    <font>
      <u val="single"/>
      <sz val="12"/>
      <color indexed="36"/>
      <name val="宋体"/>
      <family val="0"/>
    </font>
    <font>
      <i/>
      <sz val="10"/>
      <color indexed="23"/>
      <name val="宋体"/>
      <family val="0"/>
    </font>
    <font>
      <b/>
      <sz val="11"/>
      <name val="Helv"/>
      <family val="2"/>
    </font>
    <font>
      <i/>
      <sz val="9"/>
      <name val="Times New Roman"/>
      <family val="1"/>
    </font>
    <font>
      <sz val="10"/>
      <name val="MS Sans Serif"/>
      <family val="2"/>
    </font>
    <font>
      <sz val="10"/>
      <color indexed="60"/>
      <name val="宋体"/>
      <family val="0"/>
    </font>
    <font>
      <b/>
      <sz val="18"/>
      <color indexed="62"/>
      <name val="宋体"/>
      <family val="0"/>
    </font>
    <font>
      <b/>
      <sz val="10"/>
      <color indexed="52"/>
      <name val="宋体"/>
      <family val="0"/>
    </font>
    <font>
      <sz val="10"/>
      <color indexed="17"/>
      <name val="宋体"/>
      <family val="0"/>
    </font>
    <font>
      <b/>
      <sz val="10"/>
      <name val="Helv"/>
      <family val="2"/>
    </font>
    <font>
      <b/>
      <sz val="12"/>
      <name val="Arial"/>
      <family val="2"/>
    </font>
    <font>
      <b/>
      <sz val="10"/>
      <color indexed="10"/>
      <name val="Arial"/>
      <family val="2"/>
    </font>
    <font>
      <b/>
      <sz val="10"/>
      <color indexed="8"/>
      <name val="Arial"/>
      <family val="2"/>
    </font>
    <font>
      <b/>
      <sz val="10"/>
      <name val="Times New Roman"/>
      <family val="1"/>
    </font>
    <font>
      <sz val="6"/>
      <name val="Times New Roman"/>
      <family val="1"/>
    </font>
    <font>
      <b/>
      <sz val="12"/>
      <name val="Times New Roman"/>
      <family val="1"/>
    </font>
    <font>
      <b/>
      <sz val="12"/>
      <name val="宋体"/>
      <family val="0"/>
    </font>
    <font>
      <sz val="13"/>
      <name val="Times New Roman"/>
      <family val="1"/>
    </font>
    <font>
      <u val="single"/>
      <sz val="10"/>
      <color indexed="12"/>
      <name val="宋体"/>
      <family val="0"/>
    </font>
    <font>
      <b/>
      <sz val="16"/>
      <name val="Times New Roman"/>
      <family val="1"/>
    </font>
    <font>
      <sz val="13"/>
      <name val="宋体"/>
      <family val="0"/>
    </font>
    <font>
      <sz val="18"/>
      <color indexed="8"/>
      <name val="Times New Roman"/>
      <family val="1"/>
    </font>
    <font>
      <sz val="18"/>
      <color indexed="8"/>
      <name val="宋体"/>
      <family val="0"/>
    </font>
    <font>
      <sz val="18"/>
      <name val="黑体"/>
      <family val="3"/>
    </font>
    <font>
      <b/>
      <sz val="16"/>
      <name val="宋体"/>
      <family val="0"/>
    </font>
    <font>
      <sz val="18"/>
      <color indexed="8"/>
      <name val="黑体"/>
      <family val="3"/>
    </font>
    <font>
      <sz val="8"/>
      <name val="宋体"/>
      <family val="0"/>
    </font>
    <font>
      <b/>
      <sz val="18"/>
      <color indexed="8"/>
      <name val="宋体"/>
      <family val="0"/>
    </font>
    <font>
      <sz val="9"/>
      <name val="宋体"/>
      <family val="0"/>
    </font>
    <font>
      <b/>
      <sz val="8"/>
      <name val="Times New Roman"/>
      <family val="2"/>
    </font>
  </fonts>
  <fills count="2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3"/>
        <bgColor indexed="64"/>
      </patternFill>
    </fill>
    <fill>
      <patternFill patternType="solid">
        <fgColor indexed="15"/>
        <bgColor indexed="64"/>
      </patternFill>
    </fill>
    <fill>
      <patternFill patternType="solid">
        <fgColor indexed="31"/>
        <bgColor indexed="64"/>
      </patternFill>
    </fill>
    <fill>
      <patternFill patternType="solid">
        <fgColor indexed="12"/>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8"/>
        <bgColor indexed="64"/>
      </patternFill>
    </fill>
    <fill>
      <patternFill patternType="solid">
        <fgColor indexed="41"/>
        <bgColor indexed="64"/>
      </patternFill>
    </fill>
  </fills>
  <borders count="28">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mediu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style="double"/>
      <top style="thin"/>
      <bottom style="thin"/>
    </border>
    <border>
      <left style="double"/>
      <right style="thin"/>
      <top style="thin"/>
      <bottom style="thin"/>
    </border>
    <border>
      <left style="thin"/>
      <right style="double"/>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205">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8" fillId="0" borderId="0">
      <alignment/>
      <protection/>
    </xf>
    <xf numFmtId="49" fontId="3" fillId="0" borderId="0" applyProtection="0">
      <alignment horizontal="left"/>
    </xf>
    <xf numFmtId="0" fontId="15" fillId="0" borderId="0">
      <alignment/>
      <protection locked="0"/>
    </xf>
    <xf numFmtId="0" fontId="0" fillId="0" borderId="0">
      <alignment/>
      <protection/>
    </xf>
    <xf numFmtId="0" fontId="0" fillId="0" borderId="0">
      <alignment/>
      <protection/>
    </xf>
    <xf numFmtId="0" fontId="15" fillId="0" borderId="0">
      <alignment/>
      <protection locked="0"/>
    </xf>
    <xf numFmtId="0" fontId="15" fillId="0" borderId="0">
      <alignment/>
      <protection locked="0"/>
    </xf>
    <xf numFmtId="0" fontId="15" fillId="0" borderId="0">
      <alignment/>
      <protection locked="0"/>
    </xf>
    <xf numFmtId="0" fontId="15" fillId="0" borderId="0">
      <alignment/>
      <protection locked="0"/>
    </xf>
    <xf numFmtId="0" fontId="15" fillId="0" borderId="0">
      <alignment/>
      <protection locked="0"/>
    </xf>
    <xf numFmtId="0" fontId="15" fillId="0" borderId="0">
      <alignment/>
      <protection locked="0"/>
    </xf>
    <xf numFmtId="0" fontId="15" fillId="0" borderId="0">
      <alignment/>
      <protection locked="0"/>
    </xf>
    <xf numFmtId="0" fontId="15" fillId="0" borderId="0">
      <alignment/>
      <protection locked="0"/>
    </xf>
    <xf numFmtId="0" fontId="15" fillId="0" borderId="0">
      <alignment/>
      <protection locked="0"/>
    </xf>
    <xf numFmtId="0" fontId="15" fillId="0" borderId="0">
      <alignment/>
      <protection locked="0"/>
    </xf>
    <xf numFmtId="0" fontId="15" fillId="0" borderId="0">
      <alignment/>
      <protection locked="0"/>
    </xf>
    <xf numFmtId="0" fontId="15" fillId="0" borderId="0">
      <alignment/>
      <protection locked="0"/>
    </xf>
    <xf numFmtId="0" fontId="15" fillId="0" borderId="0">
      <alignment/>
      <protection locked="0"/>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locked="0"/>
    </xf>
    <xf numFmtId="0" fontId="15" fillId="0" borderId="0">
      <alignment/>
      <protection locked="0"/>
    </xf>
    <xf numFmtId="0" fontId="15" fillId="0" borderId="0">
      <alignment/>
      <protection locked="0"/>
    </xf>
    <xf numFmtId="0" fontId="15" fillId="0" borderId="0">
      <alignment/>
      <protection locked="0"/>
    </xf>
    <xf numFmtId="0" fontId="15" fillId="0" borderId="0">
      <alignment/>
      <protection locked="0"/>
    </xf>
    <xf numFmtId="0" fontId="15" fillId="0" borderId="0">
      <alignment/>
      <protection locked="0"/>
    </xf>
    <xf numFmtId="0" fontId="15" fillId="0" borderId="0">
      <alignment/>
      <protection/>
    </xf>
    <xf numFmtId="198" fontId="3" fillId="0" borderId="0" applyFill="0" applyBorder="0" applyProtection="0">
      <alignment horizontal="right"/>
    </xf>
    <xf numFmtId="193" fontId="3" fillId="0" borderId="0" applyFill="0" applyBorder="0" applyProtection="0">
      <alignment horizontal="right"/>
    </xf>
    <xf numFmtId="187" fontId="16" fillId="0" borderId="0" applyFill="0" applyBorder="0" applyProtection="0">
      <alignment horizontal="center"/>
    </xf>
    <xf numFmtId="202" fontId="16" fillId="0" borderId="0" applyFill="0" applyBorder="0" applyProtection="0">
      <alignment horizontal="center"/>
    </xf>
    <xf numFmtId="207" fontId="54" fillId="0" borderId="0" applyFill="0" applyBorder="0" applyProtection="0">
      <alignment horizontal="right"/>
    </xf>
    <xf numFmtId="203" fontId="3" fillId="0" borderId="0" applyFill="0" applyBorder="0" applyProtection="0">
      <alignment horizontal="right"/>
    </xf>
    <xf numFmtId="204" fontId="3" fillId="0" borderId="0" applyFill="0" applyBorder="0" applyProtection="0">
      <alignment horizontal="right"/>
    </xf>
    <xf numFmtId="195" fontId="3" fillId="0" borderId="0" applyFill="0" applyBorder="0" applyProtection="0">
      <alignment horizontal="right"/>
    </xf>
    <xf numFmtId="205" fontId="3" fillId="0" borderId="0" applyFill="0" applyBorder="0" applyProtection="0">
      <alignment horizontal="right"/>
    </xf>
    <xf numFmtId="0" fontId="0" fillId="0" borderId="0">
      <alignment/>
      <protection/>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3" borderId="0" applyNumberFormat="0" applyBorder="0" applyAlignment="0" applyProtection="0"/>
    <xf numFmtId="0" fontId="40" fillId="0" borderId="0">
      <alignment horizontal="center" wrapText="1"/>
      <protection locked="0"/>
    </xf>
    <xf numFmtId="206" fontId="0" fillId="0" borderId="0" applyFill="0" applyBorder="0" applyAlignment="0">
      <protection/>
    </xf>
    <xf numFmtId="0" fontId="60" fillId="0" borderId="0">
      <alignment/>
      <protection/>
    </xf>
    <xf numFmtId="0" fontId="23" fillId="0" borderId="0" applyNumberFormat="0" applyFill="0" applyBorder="0" applyAlignment="0" applyProtection="0"/>
    <xf numFmtId="0" fontId="36" fillId="0" borderId="0" applyFill="0" applyBorder="0">
      <alignment horizontal="right"/>
      <protection/>
    </xf>
    <xf numFmtId="0" fontId="0" fillId="0" borderId="0" applyFill="0" applyBorder="0">
      <alignment horizontal="right"/>
      <protection/>
    </xf>
    <xf numFmtId="0" fontId="43" fillId="0" borderId="1">
      <alignment horizontal="center"/>
      <protection/>
    </xf>
    <xf numFmtId="186" fontId="15" fillId="0" borderId="0">
      <alignment/>
      <protection/>
    </xf>
    <xf numFmtId="186" fontId="15" fillId="0" borderId="0">
      <alignment/>
      <protection/>
    </xf>
    <xf numFmtId="186" fontId="15" fillId="0" borderId="0">
      <alignment/>
      <protection/>
    </xf>
    <xf numFmtId="186" fontId="15" fillId="0" borderId="0">
      <alignment/>
      <protection/>
    </xf>
    <xf numFmtId="186" fontId="15" fillId="0" borderId="0">
      <alignment/>
      <protection/>
    </xf>
    <xf numFmtId="186" fontId="15" fillId="0" borderId="0">
      <alignment/>
      <protection/>
    </xf>
    <xf numFmtId="186" fontId="15" fillId="0" borderId="0">
      <alignment/>
      <protection/>
    </xf>
    <xf numFmtId="186" fontId="15" fillId="0" borderId="0">
      <alignment/>
      <protection/>
    </xf>
    <xf numFmtId="41" fontId="0" fillId="0" borderId="0" applyFont="0" applyFill="0" applyBorder="0" applyAlignment="0" applyProtection="0"/>
    <xf numFmtId="183" fontId="0" fillId="0" borderId="0" applyFont="0" applyFill="0" applyBorder="0" applyAlignment="0" applyProtection="0"/>
    <xf numFmtId="189" fontId="3" fillId="0" borderId="0">
      <alignment/>
      <protection/>
    </xf>
    <xf numFmtId="0" fontId="24" fillId="0" borderId="0" applyNumberFormat="0" applyAlignment="0">
      <protection/>
    </xf>
    <xf numFmtId="0" fontId="32" fillId="0" borderId="0" applyNumberFormat="0" applyAlignment="0">
      <protection/>
    </xf>
    <xf numFmtId="185" fontId="0" fillId="0" borderId="0" applyFont="0" applyFill="0" applyBorder="0" applyAlignment="0" applyProtection="0"/>
    <xf numFmtId="197" fontId="0" fillId="0" borderId="0" applyFont="0" applyFill="0" applyBorder="0" applyAlignment="0" applyProtection="0"/>
    <xf numFmtId="15" fontId="55" fillId="0" borderId="0">
      <alignment/>
      <protection/>
    </xf>
    <xf numFmtId="0" fontId="35" fillId="0" borderId="0" applyNumberFormat="0" applyAlignment="0">
      <protection/>
    </xf>
    <xf numFmtId="0" fontId="21" fillId="11" borderId="2">
      <alignment/>
      <protection/>
    </xf>
    <xf numFmtId="199" fontId="0" fillId="0" borderId="0" applyFont="0" applyFill="0" applyBorder="0" applyAlignment="0" applyProtection="0"/>
    <xf numFmtId="0" fontId="15" fillId="0" borderId="0">
      <alignment/>
      <protection locked="0"/>
    </xf>
    <xf numFmtId="191" fontId="7" fillId="0" borderId="0">
      <alignment horizontal="right"/>
      <protection/>
    </xf>
    <xf numFmtId="0" fontId="15" fillId="0" borderId="0">
      <alignment/>
      <protection/>
    </xf>
    <xf numFmtId="0" fontId="21" fillId="6" borderId="0" applyNumberFormat="0" applyBorder="0" applyAlignment="0" applyProtection="0"/>
    <xf numFmtId="0" fontId="46" fillId="0" borderId="0">
      <alignment horizontal="left"/>
      <protection/>
    </xf>
    <xf numFmtId="0" fontId="61" fillId="0" borderId="3" applyNumberFormat="0" applyAlignment="0" applyProtection="0"/>
    <xf numFmtId="0" fontId="61" fillId="0" borderId="4">
      <alignment horizontal="left" vertical="center"/>
      <protection/>
    </xf>
    <xf numFmtId="0" fontId="21" fillId="2" borderId="2" applyNumberFormat="0" applyBorder="0" applyAlignment="0" applyProtection="0"/>
    <xf numFmtId="194" fontId="1" fillId="12" borderId="0">
      <alignment/>
      <protection/>
    </xf>
    <xf numFmtId="0" fontId="0" fillId="13" borderId="0" applyNumberFormat="0" applyFont="0" applyBorder="0" applyAlignment="0" applyProtection="0"/>
    <xf numFmtId="38" fontId="28" fillId="0" borderId="0">
      <alignment/>
      <protection/>
    </xf>
    <xf numFmtId="38" fontId="30" fillId="0" borderId="0">
      <alignment/>
      <protection/>
    </xf>
    <xf numFmtId="38" fontId="33" fillId="0" borderId="0">
      <alignment/>
      <protection/>
    </xf>
    <xf numFmtId="38" fontId="36" fillId="0" borderId="0">
      <alignment/>
      <protection/>
    </xf>
    <xf numFmtId="0" fontId="7" fillId="0" borderId="0">
      <alignment/>
      <protection/>
    </xf>
    <xf numFmtId="0" fontId="7" fillId="0" borderId="0">
      <alignment/>
      <protection/>
    </xf>
    <xf numFmtId="0" fontId="0" fillId="0" borderId="0" applyFont="0" applyFill="0">
      <alignment horizontal="fill"/>
      <protection/>
    </xf>
    <xf numFmtId="194" fontId="1" fillId="14" borderId="0">
      <alignment/>
      <protection/>
    </xf>
    <xf numFmtId="209" fontId="0" fillId="0" borderId="0" applyFont="0" applyFill="0" applyBorder="0" applyAlignment="0" applyProtection="0"/>
    <xf numFmtId="210" fontId="0" fillId="0" borderId="0" applyFont="0" applyFill="0" applyBorder="0" applyAlignment="0" applyProtection="0"/>
    <xf numFmtId="0" fontId="53" fillId="0" borderId="5">
      <alignment/>
      <protection/>
    </xf>
    <xf numFmtId="192" fontId="0" fillId="0" borderId="0" applyFont="0" applyFill="0" applyBorder="0" applyAlignment="0" applyProtection="0"/>
    <xf numFmtId="184" fontId="0" fillId="0" borderId="0" applyFont="0" applyFill="0" applyBorder="0" applyAlignment="0" applyProtection="0"/>
    <xf numFmtId="0" fontId="3" fillId="0" borderId="0">
      <alignment/>
      <protection/>
    </xf>
    <xf numFmtId="37" fontId="18" fillId="0" borderId="0">
      <alignment/>
      <protection/>
    </xf>
    <xf numFmtId="39" fontId="1" fillId="0" borderId="0">
      <alignment/>
      <protection/>
    </xf>
    <xf numFmtId="0" fontId="3" fillId="0" borderId="0">
      <alignment/>
      <protection/>
    </xf>
    <xf numFmtId="0" fontId="3" fillId="0" borderId="0">
      <alignment/>
      <protection/>
    </xf>
    <xf numFmtId="0" fontId="41" fillId="0" borderId="0">
      <alignment/>
      <protection/>
    </xf>
    <xf numFmtId="183" fontId="0" fillId="0" borderId="0" applyFont="0" applyFill="0" applyBorder="0" applyAlignment="0" applyProtection="0"/>
    <xf numFmtId="181" fontId="0" fillId="0" borderId="0" applyFont="0" applyFill="0" applyBorder="0" applyAlignment="0" applyProtection="0"/>
    <xf numFmtId="14" fontId="40"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0" fontId="21" fillId="6" borderId="2">
      <alignment/>
      <protection/>
    </xf>
    <xf numFmtId="188" fontId="22" fillId="0" borderId="0">
      <alignment/>
      <protection/>
    </xf>
    <xf numFmtId="0" fontId="0" fillId="0" borderId="0" applyNumberFormat="0" applyFon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45" fillId="15" borderId="0" applyNumberFormat="0">
      <alignment/>
      <protection/>
    </xf>
    <xf numFmtId="0" fontId="25" fillId="0" borderId="2">
      <alignment horizontal="center"/>
      <protection/>
    </xf>
    <xf numFmtId="0" fontId="25" fillId="0" borderId="0">
      <alignment horizontal="center" vertical="center"/>
      <protection/>
    </xf>
    <xf numFmtId="0" fontId="26" fillId="2" borderId="0" applyNumberFormat="0" applyFill="0">
      <alignment horizontal="left" vertical="center"/>
      <protection/>
    </xf>
    <xf numFmtId="0" fontId="53" fillId="0" borderId="0">
      <alignment/>
      <protection/>
    </xf>
    <xf numFmtId="40" fontId="48" fillId="0" borderId="0" applyBorder="0">
      <alignment horizontal="right"/>
      <protection/>
    </xf>
    <xf numFmtId="9" fontId="0" fillId="0" borderId="0" applyFont="0" applyFill="0" applyBorder="0" applyAlignment="0" applyProtection="0"/>
    <xf numFmtId="0" fontId="57" fillId="0" borderId="0" applyNumberFormat="0" applyFill="0" applyBorder="0" applyAlignment="0" applyProtection="0"/>
    <xf numFmtId="0" fontId="29" fillId="0" borderId="6" applyNumberFormat="0" applyFill="0" applyAlignment="0" applyProtection="0"/>
    <xf numFmtId="0" fontId="31"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49" fillId="16"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44" fillId="0" borderId="0" applyNumberFormat="0" applyFill="0" applyBorder="0" applyAlignment="0" applyProtection="0"/>
    <xf numFmtId="0" fontId="23" fillId="0" borderId="0" applyNumberFormat="0" applyFill="0" applyBorder="0" applyAlignment="0" applyProtection="0"/>
    <xf numFmtId="0" fontId="10" fillId="0" borderId="0" applyFill="0" applyBorder="0" applyAlignment="0">
      <protection/>
    </xf>
    <xf numFmtId="0" fontId="59" fillId="17" borderId="0" applyNumberFormat="0" applyBorder="0" applyAlignment="0" applyProtection="0"/>
    <xf numFmtId="0" fontId="4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 borderId="10" applyNumberFormat="0" applyAlignment="0" applyProtection="0"/>
    <xf numFmtId="0" fontId="47" fillId="18" borderId="11" applyNumberFormat="0" applyAlignment="0" applyProtection="0"/>
    <xf numFmtId="0" fontId="52" fillId="0" borderId="0" applyNumberFormat="0" applyFill="0" applyBorder="0" applyAlignment="0" applyProtection="0"/>
    <xf numFmtId="0" fontId="37" fillId="0" borderId="0" applyNumberFormat="0" applyFill="0" applyBorder="0" applyAlignment="0" applyProtection="0"/>
    <xf numFmtId="0" fontId="20" fillId="0" borderId="12" applyNumberFormat="0" applyFill="0" applyAlignment="0" applyProtection="0"/>
    <xf numFmtId="208" fontId="0" fillId="0" borderId="0" applyFont="0" applyFill="0" applyBorder="0" applyAlignment="0" applyProtection="0"/>
    <xf numFmtId="196" fontId="0" fillId="0" borderId="0" applyFont="0" applyFill="0" applyBorder="0" applyAlignment="0" applyProtection="0"/>
    <xf numFmtId="190" fontId="0" fillId="0" borderId="0" applyFont="0" applyFill="0" applyBorder="0" applyAlignment="0" applyProtection="0"/>
    <xf numFmtId="211" fontId="0" fillId="0" borderId="0" applyFont="0" applyFill="0" applyBorder="0" applyAlignment="0" applyProtection="0"/>
    <xf numFmtId="0" fontId="3" fillId="0" borderId="0">
      <alignment/>
      <protection/>
    </xf>
    <xf numFmtId="41" fontId="0" fillId="0" borderId="0" applyFont="0" applyFill="0" applyBorder="0" applyAlignment="0" applyProtection="0"/>
    <xf numFmtId="43" fontId="0" fillId="0" borderId="0" applyFont="0" applyFill="0" applyBorder="0" applyAlignment="0" applyProtection="0"/>
    <xf numFmtId="200" fontId="0" fillId="0" borderId="0" applyFont="0" applyFill="0" applyBorder="0" applyAlignment="0" applyProtection="0"/>
    <xf numFmtId="20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lignment/>
      <protection/>
    </xf>
    <xf numFmtId="0" fontId="19" fillId="10"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5" borderId="0" applyNumberFormat="0" applyBorder="0" applyAlignment="0" applyProtection="0"/>
    <xf numFmtId="0" fontId="19" fillId="10" borderId="0" applyNumberFormat="0" applyBorder="0" applyAlignment="0" applyProtection="0"/>
    <xf numFmtId="0" fontId="19" fillId="21" borderId="0" applyNumberFormat="0" applyBorder="0" applyAlignment="0" applyProtection="0"/>
    <xf numFmtId="0" fontId="56" fillId="8" borderId="0" applyNumberFormat="0" applyBorder="0" applyAlignment="0" applyProtection="0"/>
    <xf numFmtId="0" fontId="39" fillId="2" borderId="13" applyNumberFormat="0" applyAlignment="0" applyProtection="0"/>
    <xf numFmtId="0" fontId="17" fillId="3" borderId="10" applyNumberFormat="0" applyAlignment="0" applyProtection="0"/>
    <xf numFmtId="0" fontId="15" fillId="0" borderId="0">
      <alignment/>
      <protection/>
    </xf>
    <xf numFmtId="0" fontId="51" fillId="0" borderId="0" applyNumberFormat="0" applyFill="0" applyBorder="0" applyAlignment="0" applyProtection="0"/>
    <xf numFmtId="0" fontId="0" fillId="4" borderId="14" applyNumberFormat="0" applyFont="0" applyAlignment="0" applyProtection="0"/>
    <xf numFmtId="0" fontId="15" fillId="0" borderId="2"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7" fillId="0" borderId="0">
      <alignment/>
      <protection/>
    </xf>
    <xf numFmtId="0" fontId="15" fillId="0" borderId="0">
      <alignment/>
      <protection/>
    </xf>
  </cellStyleXfs>
  <cellXfs count="367">
    <xf numFmtId="0" fontId="0" fillId="0" borderId="0" xfId="0" applyAlignment="1">
      <alignment/>
    </xf>
    <xf numFmtId="0" fontId="3" fillId="0" borderId="0" xfId="0" applyFont="1" applyAlignment="1">
      <alignment horizontal="center" vertical="center" wrapText="1"/>
    </xf>
    <xf numFmtId="0" fontId="10" fillId="0" borderId="2" xfId="0" applyFont="1" applyBorder="1" applyAlignment="1">
      <alignment horizontal="center" vertical="center" wrapText="1"/>
    </xf>
    <xf numFmtId="0" fontId="1" fillId="0" borderId="2" xfId="0" applyFont="1" applyBorder="1" applyAlignment="1">
      <alignment horizontal="center" vertical="center"/>
    </xf>
    <xf numFmtId="0" fontId="10" fillId="0" borderId="0" xfId="0" applyFont="1" applyAlignment="1">
      <alignment vertical="center"/>
    </xf>
    <xf numFmtId="0" fontId="3" fillId="0" borderId="0" xfId="0" applyFont="1" applyAlignment="1">
      <alignment vertical="center"/>
    </xf>
    <xf numFmtId="0" fontId="10" fillId="17" borderId="0" xfId="204" applyFont="1" applyFill="1">
      <alignment/>
      <protection/>
    </xf>
    <xf numFmtId="0" fontId="15" fillId="0" borderId="0" xfId="204">
      <alignment/>
      <protection/>
    </xf>
    <xf numFmtId="0" fontId="15" fillId="17" borderId="0" xfId="204" applyFill="1">
      <alignment/>
      <protection/>
    </xf>
    <xf numFmtId="0" fontId="15" fillId="8" borderId="15" xfId="204" applyFill="1" applyBorder="1">
      <alignment/>
      <protection/>
    </xf>
    <xf numFmtId="0" fontId="62" fillId="22" borderId="16" xfId="204" applyFont="1" applyFill="1" applyBorder="1" applyAlignment="1">
      <alignment horizontal="center"/>
      <protection/>
    </xf>
    <xf numFmtId="0" fontId="63" fillId="11" borderId="17" xfId="204" applyFont="1" applyFill="1" applyBorder="1" applyAlignment="1">
      <alignment horizontal="center"/>
      <protection/>
    </xf>
    <xf numFmtId="0" fontId="62" fillId="22" borderId="17" xfId="204" applyFont="1" applyFill="1" applyBorder="1" applyAlignment="1">
      <alignment horizontal="center"/>
      <protection/>
    </xf>
    <xf numFmtId="0" fontId="62" fillId="22" borderId="18" xfId="204" applyFont="1" applyFill="1" applyBorder="1" applyAlignment="1">
      <alignment horizontal="center"/>
      <protection/>
    </xf>
    <xf numFmtId="0" fontId="15" fillId="8" borderId="1" xfId="204" applyFill="1" applyBorder="1">
      <alignment/>
      <protection/>
    </xf>
    <xf numFmtId="0" fontId="15" fillId="8" borderId="19" xfId="204" applyFill="1" applyBorder="1">
      <alignment/>
      <protection/>
    </xf>
    <xf numFmtId="0" fontId="3" fillId="23" borderId="2" xfId="0" applyFont="1" applyFill="1" applyBorder="1" applyAlignment="1">
      <alignment horizontal="center" vertical="center"/>
    </xf>
    <xf numFmtId="49" fontId="3" fillId="0" borderId="0" xfId="0" applyNumberFormat="1" applyFont="1" applyAlignment="1">
      <alignment vertical="center"/>
    </xf>
    <xf numFmtId="0" fontId="0" fillId="0" borderId="0" xfId="0" applyFont="1" applyAlignment="1">
      <alignment horizontal="center" vertical="center"/>
    </xf>
    <xf numFmtId="0" fontId="0" fillId="0" borderId="2" xfId="0" applyFont="1" applyBorder="1" applyAlignment="1">
      <alignment horizontal="center" vertical="center"/>
    </xf>
    <xf numFmtId="0" fontId="8" fillId="0" borderId="2" xfId="0" applyFont="1" applyBorder="1" applyAlignment="1">
      <alignment horizontal="center" vertical="center"/>
    </xf>
    <xf numFmtId="0" fontId="10" fillId="0" borderId="2" xfId="0" applyFont="1" applyBorder="1" applyAlignment="1">
      <alignment horizontal="center" vertical="center"/>
    </xf>
    <xf numFmtId="0" fontId="10" fillId="0" borderId="2" xfId="0" applyFont="1" applyFill="1" applyBorder="1" applyAlignment="1">
      <alignment horizontal="center" vertical="center"/>
    </xf>
    <xf numFmtId="212" fontId="10" fillId="0" borderId="2" xfId="0" applyNumberFormat="1" applyFont="1" applyBorder="1" applyAlignment="1">
      <alignment horizontal="center" vertical="center"/>
    </xf>
    <xf numFmtId="0" fontId="3" fillId="0" borderId="2" xfId="0" applyFont="1" applyBorder="1" applyAlignment="1">
      <alignment horizontal="center" vertical="center"/>
    </xf>
    <xf numFmtId="0" fontId="10" fillId="0" borderId="0" xfId="0" applyFont="1" applyAlignment="1">
      <alignment horizontal="right" vertical="center"/>
    </xf>
    <xf numFmtId="0" fontId="11" fillId="0" borderId="2" xfId="0" applyFont="1" applyBorder="1" applyAlignment="1">
      <alignment horizontal="center" vertical="center"/>
    </xf>
    <xf numFmtId="0" fontId="11" fillId="0" borderId="2" xfId="162" applyFont="1" applyBorder="1" applyAlignment="1" applyProtection="1">
      <alignment vertical="center"/>
      <protection/>
    </xf>
    <xf numFmtId="0" fontId="11" fillId="0" borderId="2" xfId="0" applyFont="1" applyBorder="1" applyAlignment="1">
      <alignment vertical="center"/>
    </xf>
    <xf numFmtId="0" fontId="10" fillId="0" borderId="20" xfId="0" applyFont="1" applyBorder="1" applyAlignment="1">
      <alignment horizontal="center" vertical="center"/>
    </xf>
    <xf numFmtId="0" fontId="10" fillId="0" borderId="2" xfId="0" applyFont="1" applyBorder="1" applyAlignment="1">
      <alignment horizontal="left" vertical="center"/>
    </xf>
    <xf numFmtId="0" fontId="10" fillId="0" borderId="0" xfId="0" applyFont="1" applyFill="1" applyAlignment="1">
      <alignment horizontal="right" vertical="center"/>
    </xf>
    <xf numFmtId="0" fontId="28" fillId="0" borderId="0" xfId="0" applyFont="1" applyAlignment="1">
      <alignment horizontal="center" vertical="center" wrapText="1"/>
    </xf>
    <xf numFmtId="0" fontId="28" fillId="0" borderId="0" xfId="0" applyFont="1" applyAlignment="1">
      <alignment vertical="center"/>
    </xf>
    <xf numFmtId="213" fontId="3" fillId="0" borderId="0" xfId="0" applyNumberFormat="1" applyFont="1" applyAlignment="1">
      <alignment vertical="center"/>
    </xf>
    <xf numFmtId="0" fontId="3" fillId="0" borderId="0" xfId="0" applyFont="1" applyAlignment="1">
      <alignment horizontal="center" vertical="center"/>
    </xf>
    <xf numFmtId="0" fontId="12" fillId="0" borderId="2" xfId="0" applyFont="1" applyBorder="1" applyAlignment="1">
      <alignment vertical="center"/>
    </xf>
    <xf numFmtId="0" fontId="12" fillId="0" borderId="2" xfId="0" applyFont="1" applyBorder="1" applyAlignment="1">
      <alignment horizontal="left" vertical="center"/>
    </xf>
    <xf numFmtId="0" fontId="3" fillId="0" borderId="2" xfId="0" applyFont="1" applyBorder="1" applyAlignment="1">
      <alignment vertical="center"/>
    </xf>
    <xf numFmtId="14" fontId="3" fillId="0" borderId="2" xfId="0" applyNumberFormat="1" applyFont="1" applyBorder="1" applyAlignment="1">
      <alignment horizontal="center" vertical="center"/>
    </xf>
    <xf numFmtId="0" fontId="3" fillId="0" borderId="0" xfId="0" applyNumberFormat="1" applyFont="1" applyAlignment="1">
      <alignment horizontal="center" vertical="center"/>
    </xf>
    <xf numFmtId="212" fontId="3" fillId="0" borderId="0" xfId="0" applyNumberFormat="1" applyFont="1" applyAlignment="1">
      <alignment vertical="center"/>
    </xf>
    <xf numFmtId="0" fontId="3" fillId="0" borderId="20" xfId="0" applyFont="1" applyBorder="1" applyAlignment="1">
      <alignment horizontal="center" vertical="center"/>
    </xf>
    <xf numFmtId="0" fontId="64" fillId="0" borderId="2" xfId="0" applyFont="1" applyBorder="1" applyAlignment="1">
      <alignment vertical="center"/>
    </xf>
    <xf numFmtId="0" fontId="64" fillId="0" borderId="0" xfId="0" applyFont="1" applyAlignment="1">
      <alignment vertical="center"/>
    </xf>
    <xf numFmtId="49" fontId="3" fillId="0" borderId="2" xfId="0" applyNumberFormat="1" applyFont="1" applyBorder="1" applyAlignment="1">
      <alignment horizontal="center" vertical="center"/>
    </xf>
    <xf numFmtId="0" fontId="3" fillId="0" borderId="2" xfId="0" applyFont="1" applyBorder="1" applyAlignment="1">
      <alignment horizontal="left" vertical="center"/>
    </xf>
    <xf numFmtId="0" fontId="3" fillId="0" borderId="0" xfId="0" applyNumberFormat="1" applyFont="1" applyAlignment="1">
      <alignment vertical="center"/>
    </xf>
    <xf numFmtId="0" fontId="3" fillId="0" borderId="0" xfId="0" applyFont="1" applyAlignment="1">
      <alignment horizontal="right" vertical="center"/>
    </xf>
    <xf numFmtId="49" fontId="3" fillId="0" borderId="2" xfId="0" applyNumberFormat="1" applyFont="1" applyBorder="1" applyAlignment="1">
      <alignment horizontal="left" vertical="center"/>
    </xf>
    <xf numFmtId="14" fontId="3" fillId="0" borderId="0" xfId="0" applyNumberFormat="1" applyFont="1" applyBorder="1" applyAlignment="1">
      <alignment horizontal="center" vertical="center"/>
    </xf>
    <xf numFmtId="0" fontId="3" fillId="0" borderId="0" xfId="159" applyFont="1" applyFill="1" applyAlignment="1">
      <alignment vertical="center"/>
      <protection/>
    </xf>
    <xf numFmtId="49" fontId="3" fillId="0" borderId="21" xfId="0" applyNumberFormat="1" applyFont="1" applyBorder="1" applyAlignment="1">
      <alignment horizontal="center" vertical="center" wrapText="1"/>
    </xf>
    <xf numFmtId="49" fontId="3" fillId="0" borderId="0" xfId="0" applyNumberFormat="1" applyFont="1" applyAlignment="1">
      <alignment horizontal="center" vertical="center"/>
    </xf>
    <xf numFmtId="212" fontId="3" fillId="0" borderId="0" xfId="0" applyNumberFormat="1" applyFont="1" applyFill="1" applyBorder="1" applyAlignment="1">
      <alignment horizontal="center" vertical="center" wrapText="1"/>
    </xf>
    <xf numFmtId="0" fontId="3" fillId="0" borderId="0" xfId="0" applyFont="1" applyFill="1" applyAlignment="1">
      <alignment vertical="center"/>
    </xf>
    <xf numFmtId="0" fontId="65" fillId="0" borderId="0" xfId="0" applyFont="1" applyAlignment="1">
      <alignment horizontal="center" vertical="center" wrapText="1"/>
    </xf>
    <xf numFmtId="0" fontId="65" fillId="0" borderId="0" xfId="0" applyFont="1" applyAlignment="1">
      <alignment vertical="center"/>
    </xf>
    <xf numFmtId="0" fontId="0" fillId="0" borderId="0" xfId="0" applyFont="1" applyAlignment="1">
      <alignment vertical="center"/>
    </xf>
    <xf numFmtId="0" fontId="66" fillId="0" borderId="0" xfId="0" applyFont="1" applyAlignment="1">
      <alignment vertical="center"/>
    </xf>
    <xf numFmtId="0" fontId="1" fillId="0" borderId="2" xfId="162" applyFont="1" applyBorder="1" applyAlignment="1" applyProtection="1">
      <alignment vertical="center"/>
      <protection/>
    </xf>
    <xf numFmtId="0" fontId="67" fillId="6" borderId="2" xfId="162" applyFont="1" applyFill="1" applyBorder="1" applyAlignment="1" applyProtection="1">
      <alignment horizontal="center" vertical="center"/>
      <protection/>
    </xf>
    <xf numFmtId="43" fontId="0" fillId="0" borderId="2" xfId="0" applyNumberFormat="1" applyFont="1" applyBorder="1" applyAlignment="1">
      <alignment horizontal="right" vertical="center"/>
    </xf>
    <xf numFmtId="43" fontId="66" fillId="6" borderId="2" xfId="0" applyNumberFormat="1" applyFont="1" applyFill="1" applyBorder="1" applyAlignment="1">
      <alignment horizontal="right" vertical="center"/>
    </xf>
    <xf numFmtId="43" fontId="3" fillId="0" borderId="2" xfId="0" applyNumberFormat="1" applyFont="1" applyBorder="1" applyAlignment="1">
      <alignment horizontal="right" vertical="center"/>
    </xf>
    <xf numFmtId="43" fontId="3" fillId="0" borderId="2" xfId="0" applyNumberFormat="1" applyFont="1" applyFill="1" applyBorder="1" applyAlignment="1">
      <alignment horizontal="right" vertical="center"/>
    </xf>
    <xf numFmtId="43" fontId="3" fillId="0" borderId="20" xfId="0" applyNumberFormat="1" applyFont="1" applyBorder="1" applyAlignment="1">
      <alignment horizontal="right" vertical="center"/>
    </xf>
    <xf numFmtId="0" fontId="1" fillId="0" borderId="20" xfId="0" applyFont="1" applyBorder="1" applyAlignment="1">
      <alignment horizontal="center" vertical="center"/>
    </xf>
    <xf numFmtId="0" fontId="0" fillId="0" borderId="20" xfId="0" applyFont="1" applyBorder="1" applyAlignment="1">
      <alignment horizontal="center" vertical="center"/>
    </xf>
    <xf numFmtId="43" fontId="0" fillId="0" borderId="20" xfId="0" applyNumberFormat="1" applyFont="1" applyBorder="1" applyAlignment="1">
      <alignment horizontal="right" vertical="center"/>
    </xf>
    <xf numFmtId="43" fontId="66" fillId="6" borderId="20" xfId="0" applyNumberFormat="1" applyFont="1" applyFill="1" applyBorder="1" applyAlignment="1">
      <alignment horizontal="right" vertical="center"/>
    </xf>
    <xf numFmtId="0" fontId="7" fillId="0" borderId="0" xfId="0" applyFont="1" applyAlignment="1">
      <alignment vertical="center"/>
    </xf>
    <xf numFmtId="0" fontId="6" fillId="0" borderId="0" xfId="0" applyFont="1" applyAlignment="1">
      <alignment horizontal="right" vertical="center"/>
    </xf>
    <xf numFmtId="0" fontId="68" fillId="0" borderId="0" xfId="0" applyFont="1" applyAlignment="1">
      <alignment vertical="center"/>
    </xf>
    <xf numFmtId="49" fontId="68" fillId="0" borderId="0" xfId="0" applyNumberFormat="1" applyFont="1" applyAlignment="1">
      <alignment vertical="center"/>
    </xf>
    <xf numFmtId="0" fontId="12" fillId="0" borderId="2" xfId="0" applyFont="1" applyBorder="1" applyAlignment="1">
      <alignment horizontal="center" vertical="center"/>
    </xf>
    <xf numFmtId="0" fontId="12" fillId="0" borderId="20" xfId="0" applyFont="1" applyBorder="1" applyAlignment="1">
      <alignment horizontal="center" vertical="center"/>
    </xf>
    <xf numFmtId="0" fontId="12" fillId="0" borderId="0" xfId="0" applyFont="1" applyBorder="1" applyAlignment="1">
      <alignment horizontal="left" vertical="center"/>
    </xf>
    <xf numFmtId="0" fontId="12" fillId="0" borderId="0" xfId="0" applyFont="1" applyBorder="1" applyAlignment="1">
      <alignment horizontal="right" vertical="center"/>
    </xf>
    <xf numFmtId="49" fontId="3" fillId="0" borderId="22" xfId="0" applyNumberFormat="1" applyFont="1" applyBorder="1" applyAlignment="1">
      <alignment horizontal="center" vertical="center"/>
    </xf>
    <xf numFmtId="43" fontId="3" fillId="0" borderId="20" xfId="0" applyNumberFormat="1" applyFont="1" applyFill="1" applyBorder="1" applyAlignment="1">
      <alignment horizontal="right" vertical="center"/>
    </xf>
    <xf numFmtId="0" fontId="3" fillId="0" borderId="2" xfId="0" applyNumberFormat="1" applyFont="1" applyBorder="1" applyAlignment="1">
      <alignment horizontal="center" vertical="center"/>
    </xf>
    <xf numFmtId="49" fontId="3" fillId="0" borderId="2" xfId="0" applyNumberFormat="1" applyFont="1" applyBorder="1" applyAlignment="1">
      <alignment vertical="center"/>
    </xf>
    <xf numFmtId="0" fontId="10" fillId="0" borderId="0" xfId="0" applyFont="1" applyAlignment="1">
      <alignment horizontal="center" vertical="center"/>
    </xf>
    <xf numFmtId="43" fontId="3" fillId="0" borderId="21" xfId="0" applyNumberFormat="1" applyFont="1" applyBorder="1" applyAlignment="1">
      <alignment horizontal="right" vertical="center"/>
    </xf>
    <xf numFmtId="49" fontId="3" fillId="0" borderId="0" xfId="0" applyNumberFormat="1" applyFont="1" applyBorder="1" applyAlignment="1">
      <alignment horizontal="right" vertical="center"/>
    </xf>
    <xf numFmtId="0" fontId="3" fillId="0" borderId="2" xfId="0" applyFont="1" applyBorder="1" applyAlignment="1">
      <alignment horizontal="right" vertical="center"/>
    </xf>
    <xf numFmtId="0" fontId="28" fillId="0" borderId="0" xfId="0" applyFont="1" applyAlignment="1">
      <alignment vertical="center" wrapText="1"/>
    </xf>
    <xf numFmtId="43" fontId="3" fillId="0" borderId="2" xfId="159" applyNumberFormat="1" applyFont="1" applyFill="1" applyBorder="1" applyAlignment="1">
      <alignment horizontal="right" vertical="center" wrapText="1"/>
      <protection/>
    </xf>
    <xf numFmtId="0" fontId="3" fillId="0" borderId="2" xfId="0" applyNumberFormat="1" applyFont="1" applyBorder="1" applyAlignment="1">
      <alignment horizontal="right" vertical="center"/>
    </xf>
    <xf numFmtId="43" fontId="3" fillId="0" borderId="2" xfId="0" applyNumberFormat="1" applyFont="1" applyBorder="1" applyAlignment="1">
      <alignment vertical="center"/>
    </xf>
    <xf numFmtId="0" fontId="10" fillId="0" borderId="20" xfId="0" applyFont="1" applyBorder="1" applyAlignment="1">
      <alignment horizontal="center" vertical="center" wrapText="1"/>
    </xf>
    <xf numFmtId="0" fontId="3" fillId="23" borderId="2" xfId="0" applyFont="1" applyFill="1" applyBorder="1" applyAlignment="1">
      <alignment horizontal="left" vertical="center"/>
    </xf>
    <xf numFmtId="43" fontId="3" fillId="0" borderId="20" xfId="0" applyNumberFormat="1" applyFont="1" applyBorder="1" applyAlignment="1">
      <alignment vertical="center"/>
    </xf>
    <xf numFmtId="14" fontId="3" fillId="0" borderId="2" xfId="0" applyNumberFormat="1" applyFont="1" applyBorder="1" applyAlignment="1">
      <alignment horizontal="right" vertical="center"/>
    </xf>
    <xf numFmtId="0" fontId="3" fillId="0" borderId="20" xfId="0" applyFont="1" applyBorder="1" applyAlignment="1">
      <alignment horizontal="right" vertical="center"/>
    </xf>
    <xf numFmtId="0" fontId="28" fillId="0" borderId="0" xfId="0" applyFont="1" applyAlignment="1" applyProtection="1">
      <alignment vertical="center"/>
      <protection/>
    </xf>
    <xf numFmtId="0" fontId="3" fillId="0" borderId="0" xfId="0" applyFont="1" applyAlignment="1" applyProtection="1">
      <alignment vertical="center"/>
      <protection/>
    </xf>
    <xf numFmtId="213" fontId="3" fillId="0" borderId="0" xfId="0" applyNumberFormat="1" applyFont="1" applyAlignment="1" applyProtection="1">
      <alignment vertical="center"/>
      <protection/>
    </xf>
    <xf numFmtId="0" fontId="10" fillId="0" borderId="0" xfId="0" applyFont="1" applyAlignment="1" applyProtection="1">
      <alignment horizontal="right" vertical="center"/>
      <protection/>
    </xf>
    <xf numFmtId="0" fontId="10" fillId="0" borderId="2"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3" fillId="0" borderId="2" xfId="0" applyFont="1" applyBorder="1" applyAlignment="1" applyProtection="1">
      <alignment horizontal="center" vertical="center"/>
      <protection/>
    </xf>
    <xf numFmtId="0" fontId="3" fillId="0" borderId="2" xfId="0" applyFont="1" applyBorder="1" applyAlignment="1" applyProtection="1">
      <alignment horizontal="left" vertical="center"/>
      <protection/>
    </xf>
    <xf numFmtId="43" fontId="3" fillId="0" borderId="2" xfId="0" applyNumberFormat="1" applyFont="1" applyBorder="1" applyAlignment="1" applyProtection="1">
      <alignment horizontal="right" vertical="center"/>
      <protection/>
    </xf>
    <xf numFmtId="0" fontId="3" fillId="0" borderId="2" xfId="0" applyFont="1" applyBorder="1" applyAlignment="1" applyProtection="1">
      <alignment vertical="center"/>
      <protection/>
    </xf>
    <xf numFmtId="0" fontId="10" fillId="0" borderId="2" xfId="0" applyFont="1" applyBorder="1" applyAlignment="1" applyProtection="1">
      <alignment horizontal="left" vertical="center"/>
      <protection/>
    </xf>
    <xf numFmtId="49" fontId="3" fillId="0" borderId="0" xfId="0" applyNumberFormat="1" applyFont="1" applyAlignment="1" applyProtection="1">
      <alignment vertical="center"/>
      <protection/>
    </xf>
    <xf numFmtId="214" fontId="69" fillId="2" borderId="0" xfId="162" applyNumberFormat="1" applyFont="1" applyFill="1" applyAlignment="1" applyProtection="1">
      <alignment horizontal="left" vertical="center" shrinkToFit="1"/>
      <protection hidden="1" locked="0"/>
    </xf>
    <xf numFmtId="0" fontId="69" fillId="0" borderId="0" xfId="162" applyFont="1" applyAlignment="1" applyProtection="1">
      <alignment horizontal="left" vertical="center" wrapText="1"/>
      <protection/>
    </xf>
    <xf numFmtId="0" fontId="3" fillId="0" borderId="0" xfId="0" applyFont="1" applyFill="1" applyAlignment="1">
      <alignment horizontal="center" vertical="center" wrapText="1"/>
    </xf>
    <xf numFmtId="0" fontId="3" fillId="0" borderId="0" xfId="0" applyFont="1" applyAlignment="1" applyProtection="1">
      <alignment horizontal="center" vertical="center" wrapText="1"/>
      <protection/>
    </xf>
    <xf numFmtId="0" fontId="69" fillId="0" borderId="0" xfId="162" applyFont="1" applyAlignment="1" applyProtection="1">
      <alignment horizontal="left" vertical="center"/>
      <protection/>
    </xf>
    <xf numFmtId="0" fontId="3" fillId="0" borderId="2" xfId="0" applyFont="1" applyFill="1" applyBorder="1" applyAlignment="1">
      <alignment horizontal="left" vertical="center"/>
    </xf>
    <xf numFmtId="0" fontId="10" fillId="0" borderId="2" xfId="0" applyFont="1" applyFill="1" applyBorder="1" applyAlignment="1">
      <alignment horizontal="center" vertical="center" wrapText="1"/>
    </xf>
    <xf numFmtId="49" fontId="10" fillId="0" borderId="2" xfId="0" applyNumberFormat="1" applyFont="1" applyBorder="1" applyAlignment="1">
      <alignment horizontal="center" vertical="center"/>
    </xf>
    <xf numFmtId="0" fontId="11" fillId="0" borderId="2" xfId="162" applyFont="1" applyBorder="1" applyAlignment="1" applyProtection="1">
      <alignment horizontal="left" vertical="center" indent="1"/>
      <protection/>
    </xf>
    <xf numFmtId="0" fontId="12" fillId="0" borderId="2" xfId="162" applyFont="1" applyBorder="1" applyAlignment="1" applyProtection="1">
      <alignment horizontal="left" vertical="center" indent="1"/>
      <protection/>
    </xf>
    <xf numFmtId="0" fontId="3" fillId="0" borderId="0" xfId="0" applyFont="1" applyAlignment="1">
      <alignment/>
    </xf>
    <xf numFmtId="49" fontId="3" fillId="0" borderId="0" xfId="0" applyNumberFormat="1" applyFont="1" applyAlignment="1">
      <alignment/>
    </xf>
    <xf numFmtId="0" fontId="3" fillId="0" borderId="0" xfId="0" applyFont="1" applyFill="1" applyAlignment="1">
      <alignment/>
    </xf>
    <xf numFmtId="0" fontId="64" fillId="0" borderId="2" xfId="0" applyFont="1" applyBorder="1" applyAlignment="1">
      <alignment horizontal="center" vertical="center"/>
    </xf>
    <xf numFmtId="0" fontId="42" fillId="0" borderId="2" xfId="0" applyFont="1" applyBorder="1" applyAlignment="1">
      <alignment horizontal="left" vertical="center"/>
    </xf>
    <xf numFmtId="43" fontId="64" fillId="0" borderId="20" xfId="0" applyNumberFormat="1" applyFont="1" applyBorder="1" applyAlignment="1">
      <alignment horizontal="right" vertical="center"/>
    </xf>
    <xf numFmtId="43" fontId="64" fillId="0" borderId="2" xfId="0" applyNumberFormat="1" applyFont="1" applyBorder="1" applyAlignment="1">
      <alignment horizontal="right" vertical="center"/>
    </xf>
    <xf numFmtId="43" fontId="64" fillId="0" borderId="2" xfId="0" applyNumberFormat="1" applyFont="1" applyFill="1" applyBorder="1" applyAlignment="1">
      <alignment horizontal="right" vertical="center"/>
    </xf>
    <xf numFmtId="0" fontId="42" fillId="0" borderId="2" xfId="162" applyFont="1" applyBorder="1" applyAlignment="1" applyProtection="1">
      <alignment horizontal="left" vertical="center"/>
      <protection/>
    </xf>
    <xf numFmtId="0" fontId="11" fillId="0" borderId="2" xfId="162" applyFont="1" applyBorder="1" applyAlignment="1" applyProtection="1">
      <alignment horizontal="center" vertical="center"/>
      <protection/>
    </xf>
    <xf numFmtId="0" fontId="3" fillId="0" borderId="22" xfId="0" applyFont="1" applyBorder="1" applyAlignment="1">
      <alignment vertical="center"/>
    </xf>
    <xf numFmtId="212" fontId="10" fillId="0" borderId="2" xfId="133" applyNumberFormat="1" applyFont="1" applyFill="1" applyBorder="1" applyAlignment="1" applyProtection="1">
      <alignment horizontal="left" vertical="center"/>
      <protection locked="0"/>
    </xf>
    <xf numFmtId="0" fontId="8" fillId="6" borderId="2" xfId="0" applyFont="1" applyFill="1" applyBorder="1" applyAlignment="1">
      <alignment horizontal="center" vertical="center"/>
    </xf>
    <xf numFmtId="0" fontId="69" fillId="0" borderId="0" xfId="162" applyFont="1" applyFill="1" applyAlignment="1" applyProtection="1">
      <alignment horizontal="left" vertical="center"/>
      <protection/>
    </xf>
    <xf numFmtId="0" fontId="10" fillId="0" borderId="20" xfId="0" applyFont="1" applyFill="1" applyBorder="1" applyAlignment="1">
      <alignment horizontal="center" vertical="center"/>
    </xf>
    <xf numFmtId="0" fontId="10" fillId="0" borderId="21" xfId="0" applyFont="1" applyFill="1" applyBorder="1" applyAlignment="1">
      <alignment vertical="center" wrapText="1"/>
    </xf>
    <xf numFmtId="0" fontId="3" fillId="0" borderId="21" xfId="161" applyFont="1" applyFill="1" applyBorder="1" applyAlignment="1">
      <alignment vertical="center" wrapText="1"/>
      <protection/>
    </xf>
    <xf numFmtId="0" fontId="3" fillId="0" borderId="2" xfId="0" applyNumberFormat="1" applyFont="1" applyBorder="1" applyAlignment="1">
      <alignment horizontal="center" vertical="center" wrapText="1"/>
    </xf>
    <xf numFmtId="0" fontId="10" fillId="0" borderId="2" xfId="161" applyFont="1" applyFill="1" applyBorder="1" applyAlignment="1">
      <alignment horizontal="center" vertical="center" wrapText="1"/>
      <protection/>
    </xf>
    <xf numFmtId="215" fontId="69" fillId="0" borderId="0" xfId="162" applyNumberFormat="1" applyFont="1" applyFill="1" applyBorder="1" applyAlignment="1" applyProtection="1">
      <alignment horizontal="left"/>
      <protection locked="0"/>
    </xf>
    <xf numFmtId="215" fontId="70" fillId="0" borderId="0" xfId="133" applyNumberFormat="1" applyFont="1" applyFill="1" applyBorder="1" applyAlignment="1" applyProtection="1">
      <alignment horizontal="center"/>
      <protection locked="0"/>
    </xf>
    <xf numFmtId="215" fontId="70" fillId="0" borderId="0" xfId="133" applyNumberFormat="1" applyFont="1" applyFill="1" applyAlignment="1" applyProtection="1">
      <alignment horizontal="left"/>
      <protection locked="0"/>
    </xf>
    <xf numFmtId="215" fontId="64" fillId="0" borderId="0" xfId="133" applyNumberFormat="1" applyFont="1" applyFill="1" applyAlignment="1" applyProtection="1">
      <alignment horizontal="center"/>
      <protection locked="0"/>
    </xf>
    <xf numFmtId="215" fontId="3" fillId="0" borderId="0" xfId="133" applyNumberFormat="1" applyFont="1" applyFill="1" applyAlignment="1" applyProtection="1">
      <alignment horizontal="right"/>
      <protection locked="0"/>
    </xf>
    <xf numFmtId="215" fontId="64" fillId="0" borderId="0" xfId="133" applyNumberFormat="1" applyFont="1" applyFill="1" applyAlignment="1" applyProtection="1">
      <alignment horizontal="left"/>
      <protection locked="0"/>
    </xf>
    <xf numFmtId="215" fontId="3" fillId="0" borderId="0" xfId="133" applyNumberFormat="1" applyFont="1" applyFill="1" applyAlignment="1" applyProtection="1">
      <alignment horizontal="left"/>
      <protection locked="0"/>
    </xf>
    <xf numFmtId="216" fontId="3" fillId="0" borderId="0" xfId="133" applyNumberFormat="1" applyFont="1" applyFill="1" applyAlignment="1" applyProtection="1">
      <alignment horizontal="left"/>
      <protection locked="0"/>
    </xf>
    <xf numFmtId="215" fontId="2" fillId="0" borderId="0" xfId="133" applyNumberFormat="1" applyFont="1" applyFill="1" applyAlignment="1" applyProtection="1">
      <alignment horizontal="left"/>
      <protection locked="0"/>
    </xf>
    <xf numFmtId="215" fontId="2" fillId="0" borderId="2" xfId="133" applyNumberFormat="1" applyFont="1" applyFill="1" applyBorder="1" applyAlignment="1" applyProtection="1">
      <alignment horizontal="center"/>
      <protection locked="0"/>
    </xf>
    <xf numFmtId="215" fontId="2" fillId="0" borderId="23" xfId="133" applyNumberFormat="1" applyFont="1" applyFill="1" applyBorder="1" applyAlignment="1" applyProtection="1">
      <alignment horizontal="center"/>
      <protection locked="0"/>
    </xf>
    <xf numFmtId="215" fontId="2" fillId="0" borderId="20" xfId="133" applyNumberFormat="1" applyFont="1" applyFill="1" applyBorder="1" applyAlignment="1" applyProtection="1">
      <alignment horizontal="center"/>
      <protection locked="0"/>
    </xf>
    <xf numFmtId="215" fontId="3" fillId="0" borderId="0" xfId="133" applyNumberFormat="1" applyFont="1" applyFill="1" applyAlignment="1" applyProtection="1">
      <alignment horizontal="center"/>
      <protection locked="0"/>
    </xf>
    <xf numFmtId="215" fontId="10" fillId="0" borderId="22" xfId="160" applyNumberFormat="1" applyFont="1" applyFill="1" applyBorder="1" applyAlignment="1" applyProtection="1">
      <alignment horizontal="left"/>
      <protection locked="0"/>
    </xf>
    <xf numFmtId="216" fontId="3" fillId="0" borderId="2" xfId="133" applyNumberFormat="1" applyFont="1" applyFill="1" applyBorder="1" applyAlignment="1" applyProtection="1">
      <alignment horizontal="center"/>
      <protection locked="0"/>
    </xf>
    <xf numFmtId="212" fontId="3" fillId="0" borderId="21" xfId="133" applyNumberFormat="1" applyFont="1" applyFill="1" applyBorder="1" applyAlignment="1" applyProtection="1">
      <alignment horizontal="right"/>
      <protection locked="0"/>
    </xf>
    <xf numFmtId="212" fontId="10" fillId="0" borderId="23" xfId="133" applyNumberFormat="1" applyFont="1" applyFill="1" applyBorder="1" applyAlignment="1" applyProtection="1">
      <alignment horizontal="left"/>
      <protection locked="0"/>
    </xf>
    <xf numFmtId="212" fontId="10" fillId="0" borderId="20" xfId="133" applyNumberFormat="1" applyFont="1" applyFill="1" applyBorder="1" applyAlignment="1" applyProtection="1">
      <alignment horizontal="left"/>
      <protection locked="0"/>
    </xf>
    <xf numFmtId="216" fontId="10" fillId="0" borderId="2" xfId="133" applyNumberFormat="1" applyFont="1" applyFill="1" applyBorder="1" applyAlignment="1" applyProtection="1">
      <alignment horizontal="center"/>
      <protection locked="0"/>
    </xf>
    <xf numFmtId="212" fontId="3" fillId="0" borderId="2" xfId="133" applyNumberFormat="1" applyFont="1" applyFill="1" applyBorder="1" applyAlignment="1" applyProtection="1">
      <alignment horizontal="right"/>
      <protection locked="0"/>
    </xf>
    <xf numFmtId="212" fontId="10" fillId="0" borderId="2" xfId="133" applyNumberFormat="1" applyFont="1" applyFill="1" applyBorder="1" applyAlignment="1" applyProtection="1">
      <alignment horizontal="left"/>
      <protection locked="0"/>
    </xf>
    <xf numFmtId="215" fontId="10" fillId="0" borderId="0" xfId="133" applyNumberFormat="1" applyFont="1" applyFill="1" applyAlignment="1" applyProtection="1">
      <alignment horizontal="left"/>
      <protection locked="0"/>
    </xf>
    <xf numFmtId="215" fontId="10" fillId="0" borderId="24" xfId="133" applyNumberFormat="1" applyFont="1" applyFill="1" applyBorder="1" applyAlignment="1" applyProtection="1">
      <alignment horizontal="left"/>
      <protection locked="0"/>
    </xf>
    <xf numFmtId="212" fontId="3" fillId="0" borderId="2" xfId="132" applyNumberFormat="1" applyFont="1" applyFill="1" applyBorder="1" applyAlignment="1" applyProtection="1">
      <alignment horizontal="right"/>
      <protection locked="0"/>
    </xf>
    <xf numFmtId="212" fontId="10" fillId="0" borderId="23" xfId="133" applyNumberFormat="1" applyFont="1" applyFill="1" applyBorder="1" applyAlignment="1" applyProtection="1">
      <alignment horizontal="left" vertical="center"/>
      <protection locked="0"/>
    </xf>
    <xf numFmtId="212" fontId="2" fillId="0" borderId="20" xfId="133" applyNumberFormat="1" applyFont="1" applyFill="1" applyBorder="1" applyAlignment="1" applyProtection="1">
      <alignment horizontal="left"/>
      <protection locked="0"/>
    </xf>
    <xf numFmtId="215" fontId="2" fillId="0" borderId="24" xfId="133" applyNumberFormat="1" applyFont="1" applyFill="1" applyBorder="1" applyAlignment="1" applyProtection="1">
      <alignment horizontal="center"/>
      <protection locked="0"/>
    </xf>
    <xf numFmtId="215" fontId="2" fillId="0" borderId="24" xfId="133" applyNumberFormat="1" applyFont="1" applyFill="1" applyBorder="1" applyAlignment="1" applyProtection="1">
      <alignment horizontal="left"/>
      <protection locked="0"/>
    </xf>
    <xf numFmtId="212" fontId="2" fillId="6" borderId="20" xfId="133" applyNumberFormat="1" applyFont="1" applyFill="1" applyBorder="1" applyAlignment="1" applyProtection="1">
      <alignment horizontal="left"/>
      <protection locked="0"/>
    </xf>
    <xf numFmtId="212" fontId="64" fillId="6" borderId="2" xfId="133" applyNumberFormat="1" applyFont="1" applyFill="1" applyBorder="1" applyAlignment="1" applyProtection="1">
      <alignment horizontal="right"/>
      <protection locked="0"/>
    </xf>
    <xf numFmtId="212" fontId="2" fillId="0" borderId="2" xfId="133" applyNumberFormat="1" applyFont="1" applyFill="1" applyBorder="1" applyAlignment="1" applyProtection="1">
      <alignment horizontal="left"/>
      <protection locked="0"/>
    </xf>
    <xf numFmtId="212" fontId="10" fillId="0" borderId="25" xfId="133" applyNumberFormat="1" applyFont="1" applyFill="1" applyBorder="1" applyAlignment="1" applyProtection="1">
      <alignment horizontal="left"/>
      <protection locked="0"/>
    </xf>
    <xf numFmtId="212" fontId="10" fillId="0" borderId="26" xfId="133" applyNumberFormat="1" applyFont="1" applyFill="1" applyBorder="1" applyAlignment="1" applyProtection="1">
      <alignment horizontal="left"/>
      <protection locked="0"/>
    </xf>
    <xf numFmtId="212" fontId="2" fillId="6" borderId="4" xfId="160" applyNumberFormat="1" applyFont="1" applyFill="1" applyBorder="1" applyAlignment="1" applyProtection="1">
      <alignment horizontal="left"/>
      <protection locked="0"/>
    </xf>
    <xf numFmtId="212" fontId="64" fillId="6" borderId="2" xfId="132" applyNumberFormat="1" applyFont="1" applyFill="1" applyBorder="1" applyAlignment="1" applyProtection="1">
      <alignment horizontal="right"/>
      <protection locked="0"/>
    </xf>
    <xf numFmtId="212" fontId="2" fillId="0" borderId="2" xfId="132" applyNumberFormat="1" applyFont="1" applyFill="1" applyBorder="1" applyAlignment="1" applyProtection="1">
      <alignment horizontal="left"/>
      <protection locked="0"/>
    </xf>
    <xf numFmtId="215" fontId="64" fillId="6" borderId="22" xfId="160" applyNumberFormat="1" applyFont="1" applyFill="1" applyBorder="1" applyAlignment="1" applyProtection="1">
      <alignment horizontal="left"/>
      <protection locked="0"/>
    </xf>
    <xf numFmtId="212" fontId="64" fillId="6" borderId="1" xfId="133" applyNumberFormat="1" applyFont="1" applyFill="1" applyBorder="1" applyAlignment="1" applyProtection="1">
      <alignment horizontal="right"/>
      <protection locked="0"/>
    </xf>
    <xf numFmtId="212" fontId="64" fillId="6" borderId="23" xfId="133" applyNumberFormat="1" applyFont="1" applyFill="1" applyBorder="1" applyAlignment="1" applyProtection="1">
      <alignment horizontal="left"/>
      <protection locked="0"/>
    </xf>
    <xf numFmtId="212" fontId="64" fillId="0" borderId="2" xfId="132" applyNumberFormat="1" applyFont="1" applyFill="1" applyBorder="1" applyAlignment="1" applyProtection="1">
      <alignment horizontal="left"/>
      <protection locked="0"/>
    </xf>
    <xf numFmtId="215" fontId="3" fillId="0" borderId="22" xfId="133" applyNumberFormat="1" applyFont="1" applyFill="1" applyBorder="1" applyAlignment="1" applyProtection="1">
      <alignment horizontal="left"/>
      <protection locked="0"/>
    </xf>
    <xf numFmtId="212" fontId="3" fillId="0" borderId="23" xfId="133" applyNumberFormat="1" applyFont="1" applyFill="1" applyBorder="1" applyAlignment="1" applyProtection="1">
      <alignment horizontal="left"/>
      <protection locked="0"/>
    </xf>
    <xf numFmtId="212" fontId="3" fillId="0" borderId="2" xfId="133" applyNumberFormat="1" applyFont="1" applyFill="1" applyBorder="1" applyAlignment="1" applyProtection="1">
      <alignment horizontal="left"/>
      <protection locked="0"/>
    </xf>
    <xf numFmtId="215" fontId="10" fillId="0" borderId="0" xfId="133" applyNumberFormat="1" applyFont="1" applyFill="1" applyBorder="1" applyAlignment="1" applyProtection="1">
      <alignment horizontal="left"/>
      <protection locked="0"/>
    </xf>
    <xf numFmtId="215" fontId="10" fillId="0" borderId="0" xfId="133" applyNumberFormat="1" applyFont="1" applyFill="1" applyBorder="1" applyAlignment="1" applyProtection="1">
      <alignment horizontal="right"/>
      <protection locked="0"/>
    </xf>
    <xf numFmtId="213" fontId="7" fillId="0" borderId="0" xfId="0" applyNumberFormat="1" applyFont="1" applyAlignment="1">
      <alignment horizontal="center" vertical="center"/>
    </xf>
    <xf numFmtId="213" fontId="3" fillId="0" borderId="0" xfId="0" applyNumberFormat="1" applyFont="1" applyAlignment="1">
      <alignment horizontal="center" vertical="center"/>
    </xf>
    <xf numFmtId="213"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xf>
    <xf numFmtId="0" fontId="71" fillId="0" borderId="0" xfId="0" applyFont="1" applyAlignment="1">
      <alignment vertical="center"/>
    </xf>
    <xf numFmtId="0" fontId="0" fillId="0" borderId="2" xfId="0" applyBorder="1" applyAlignment="1" applyProtection="1">
      <alignment vertical="center"/>
      <protection/>
    </xf>
    <xf numFmtId="0" fontId="1" fillId="0" borderId="2" xfId="0" applyFont="1" applyBorder="1" applyAlignment="1" applyProtection="1">
      <alignment vertical="center"/>
      <protection/>
    </xf>
    <xf numFmtId="0" fontId="10" fillId="0" borderId="0" xfId="0" applyFont="1" applyAlignment="1">
      <alignment/>
    </xf>
    <xf numFmtId="43" fontId="3" fillId="0" borderId="4" xfId="0" applyNumberFormat="1" applyFont="1" applyFill="1" applyBorder="1" applyAlignment="1">
      <alignment horizontal="right" vertical="center"/>
    </xf>
    <xf numFmtId="213" fontId="6" fillId="0" borderId="0" xfId="0" applyNumberFormat="1" applyFont="1" applyAlignment="1">
      <alignment vertical="center"/>
    </xf>
    <xf numFmtId="213" fontId="10" fillId="0" borderId="0" xfId="0" applyNumberFormat="1" applyFont="1" applyAlignment="1">
      <alignment vertical="center"/>
    </xf>
    <xf numFmtId="0" fontId="10" fillId="0" borderId="2" xfId="0" applyFont="1" applyBorder="1" applyAlignment="1">
      <alignment vertical="center"/>
    </xf>
    <xf numFmtId="43" fontId="3" fillId="0" borderId="2" xfId="0" applyNumberFormat="1" applyFont="1" applyBorder="1" applyAlignment="1">
      <alignment horizontal="center" vertical="center"/>
    </xf>
    <xf numFmtId="14" fontId="10" fillId="0" borderId="2" xfId="0" applyNumberFormat="1" applyFont="1" applyBorder="1" applyAlignment="1">
      <alignment horizontal="center" vertical="center"/>
    </xf>
    <xf numFmtId="43" fontId="10" fillId="0" borderId="2" xfId="0" applyNumberFormat="1" applyFont="1" applyBorder="1" applyAlignment="1">
      <alignment horizontal="right" vertical="center"/>
    </xf>
    <xf numFmtId="43" fontId="10" fillId="0" borderId="20" xfId="0" applyNumberFormat="1" applyFont="1" applyBorder="1" applyAlignment="1">
      <alignment horizontal="right" vertical="center"/>
    </xf>
    <xf numFmtId="43" fontId="3" fillId="0" borderId="0" xfId="0" applyNumberFormat="1" applyFont="1" applyAlignment="1">
      <alignment vertical="center"/>
    </xf>
    <xf numFmtId="212" fontId="10" fillId="0" borderId="2" xfId="0" applyNumberFormat="1" applyFont="1" applyBorder="1" applyAlignment="1">
      <alignment horizontal="right" vertical="center"/>
    </xf>
    <xf numFmtId="49" fontId="10" fillId="0" borderId="2" xfId="0" applyNumberFormat="1" applyFont="1" applyBorder="1" applyAlignment="1">
      <alignment horizontal="left" vertical="center"/>
    </xf>
    <xf numFmtId="49" fontId="10" fillId="0" borderId="0" xfId="0" applyNumberFormat="1" applyFont="1" applyAlignment="1">
      <alignment vertical="center"/>
    </xf>
    <xf numFmtId="0" fontId="72" fillId="0" borderId="0" xfId="0" applyFont="1" applyAlignment="1">
      <alignment vertical="center"/>
    </xf>
    <xf numFmtId="0" fontId="12" fillId="0" borderId="0" xfId="0" applyFont="1" applyAlignment="1">
      <alignment vertical="center"/>
    </xf>
    <xf numFmtId="0" fontId="11" fillId="0" borderId="0" xfId="0" applyFont="1" applyAlignment="1">
      <alignment horizontal="right" vertical="center"/>
    </xf>
    <xf numFmtId="0" fontId="11" fillId="0" borderId="2" xfId="0"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0" xfId="0" applyFont="1" applyAlignment="1">
      <alignment vertical="center"/>
    </xf>
    <xf numFmtId="49" fontId="11" fillId="0" borderId="2" xfId="0" applyNumberFormat="1" applyFont="1" applyBorder="1" applyAlignment="1">
      <alignment horizontal="center" vertical="center"/>
    </xf>
    <xf numFmtId="43" fontId="11" fillId="0" borderId="2" xfId="0" applyNumberFormat="1" applyFont="1" applyBorder="1" applyAlignment="1">
      <alignment horizontal="right" vertical="center"/>
    </xf>
    <xf numFmtId="43" fontId="12" fillId="0" borderId="2" xfId="0" applyNumberFormat="1" applyFont="1" applyBorder="1" applyAlignment="1">
      <alignment horizontal="right" vertical="center"/>
    </xf>
    <xf numFmtId="213" fontId="10" fillId="0" borderId="0" xfId="0" applyNumberFormat="1" applyFont="1" applyAlignment="1" applyProtection="1">
      <alignment vertical="center"/>
      <protection/>
    </xf>
    <xf numFmtId="49" fontId="10" fillId="0" borderId="0" xfId="0" applyNumberFormat="1" applyFont="1" applyAlignment="1" applyProtection="1">
      <alignment vertical="center"/>
      <protection/>
    </xf>
    <xf numFmtId="217" fontId="11" fillId="0" borderId="2" xfId="0" applyNumberFormat="1" applyFont="1" applyBorder="1" applyAlignment="1">
      <alignment horizontal="right" vertical="center"/>
    </xf>
    <xf numFmtId="217" fontId="11" fillId="0" borderId="2" xfId="0" applyNumberFormat="1" applyFont="1" applyBorder="1" applyAlignment="1">
      <alignment horizontal="center" vertical="center"/>
    </xf>
    <xf numFmtId="43" fontId="10" fillId="0" borderId="2" xfId="159" applyNumberFormat="1" applyFont="1" applyFill="1" applyBorder="1" applyAlignment="1">
      <alignment horizontal="right" vertical="center" wrapText="1"/>
      <protection/>
    </xf>
    <xf numFmtId="218" fontId="10" fillId="0" borderId="2" xfId="0" applyNumberFormat="1" applyFont="1" applyBorder="1" applyAlignment="1">
      <alignment horizontal="center" vertical="center"/>
    </xf>
    <xf numFmtId="218" fontId="10" fillId="0" borderId="0" xfId="0" applyNumberFormat="1" applyFont="1" applyAlignment="1">
      <alignment horizontal="center" vertical="center"/>
    </xf>
    <xf numFmtId="0" fontId="10" fillId="0" borderId="2" xfId="0" applyNumberFormat="1" applyFont="1" applyBorder="1" applyAlignment="1">
      <alignment horizontal="right" vertical="center"/>
    </xf>
    <xf numFmtId="43" fontId="10" fillId="0" borderId="2" xfId="0" applyNumberFormat="1" applyFont="1" applyBorder="1" applyAlignment="1">
      <alignment vertical="center"/>
    </xf>
    <xf numFmtId="213" fontId="10" fillId="0" borderId="0" xfId="0" applyNumberFormat="1" applyFont="1" applyAlignment="1">
      <alignment horizontal="center" vertical="center"/>
    </xf>
    <xf numFmtId="213" fontId="11" fillId="0" borderId="0" xfId="0" applyNumberFormat="1" applyFont="1" applyAlignment="1">
      <alignment horizontal="center" vertical="center"/>
    </xf>
    <xf numFmtId="0" fontId="11" fillId="0" borderId="0" xfId="0" applyNumberFormat="1" applyFont="1" applyAlignment="1">
      <alignment horizontal="center" vertical="center"/>
    </xf>
    <xf numFmtId="0" fontId="11" fillId="0" borderId="0" xfId="159" applyFont="1" applyFill="1" applyAlignment="1">
      <alignment vertical="center"/>
      <protection/>
    </xf>
    <xf numFmtId="0" fontId="11" fillId="0" borderId="0" xfId="0" applyFont="1" applyAlignment="1">
      <alignment horizontal="center" vertical="center"/>
    </xf>
    <xf numFmtId="49" fontId="11" fillId="0" borderId="21" xfId="0" applyNumberFormat="1" applyFont="1" applyBorder="1" applyAlignment="1">
      <alignment horizontal="center" vertical="center" wrapText="1"/>
    </xf>
    <xf numFmtId="218" fontId="11" fillId="0" borderId="2" xfId="0" applyNumberFormat="1" applyFont="1" applyBorder="1" applyAlignment="1">
      <alignment horizontal="right" vertical="center"/>
    </xf>
    <xf numFmtId="43" fontId="11" fillId="0" borderId="2" xfId="159" applyNumberFormat="1" applyFont="1" applyFill="1" applyBorder="1" applyAlignment="1">
      <alignment horizontal="right" vertical="center" wrapText="1"/>
      <protection/>
    </xf>
    <xf numFmtId="43" fontId="11" fillId="0" borderId="20" xfId="159" applyNumberFormat="1" applyFont="1" applyFill="1" applyBorder="1" applyAlignment="1">
      <alignment horizontal="right" vertical="center" wrapText="1"/>
      <protection/>
    </xf>
    <xf numFmtId="49" fontId="11" fillId="0" borderId="0" xfId="0" applyNumberFormat="1" applyFont="1" applyAlignment="1">
      <alignment horizontal="center" vertical="center"/>
    </xf>
    <xf numFmtId="0" fontId="11" fillId="0" borderId="2" xfId="0" applyFont="1" applyBorder="1" applyAlignment="1">
      <alignment horizontal="right" vertical="center"/>
    </xf>
    <xf numFmtId="0" fontId="11" fillId="0" borderId="20" xfId="0" applyNumberFormat="1" applyFont="1" applyBorder="1" applyAlignment="1">
      <alignment horizontal="right" vertical="center"/>
    </xf>
    <xf numFmtId="0" fontId="11" fillId="0" borderId="2" xfId="0" applyNumberFormat="1" applyFont="1" applyBorder="1" applyAlignment="1">
      <alignment horizontal="right" vertical="center"/>
    </xf>
    <xf numFmtId="49" fontId="11" fillId="0" borderId="0" xfId="0" applyNumberFormat="1" applyFont="1" applyAlignment="1">
      <alignment vertical="center"/>
    </xf>
    <xf numFmtId="213" fontId="11" fillId="0" borderId="0" xfId="0" applyNumberFormat="1" applyFont="1" applyAlignment="1">
      <alignment vertical="center"/>
    </xf>
    <xf numFmtId="0" fontId="12" fillId="0" borderId="0" xfId="159" applyFont="1" applyFill="1" applyAlignment="1">
      <alignment vertical="center"/>
      <protection/>
    </xf>
    <xf numFmtId="49" fontId="10" fillId="0" borderId="0" xfId="0" applyNumberFormat="1" applyFont="1" applyBorder="1" applyAlignment="1">
      <alignment horizontal="right" vertical="center"/>
    </xf>
    <xf numFmtId="49" fontId="10" fillId="0" borderId="22" xfId="0" applyNumberFormat="1" applyFont="1" applyBorder="1" applyAlignment="1">
      <alignment horizontal="center" vertical="center"/>
    </xf>
    <xf numFmtId="0" fontId="10" fillId="0" borderId="2" xfId="0" applyFont="1" applyFill="1" applyBorder="1" applyAlignment="1">
      <alignment vertical="center"/>
    </xf>
    <xf numFmtId="43" fontId="10" fillId="0" borderId="21" xfId="0" applyNumberFormat="1" applyFont="1" applyBorder="1" applyAlignment="1">
      <alignment horizontal="right" vertical="center"/>
    </xf>
    <xf numFmtId="49" fontId="10" fillId="0" borderId="2" xfId="0" applyNumberFormat="1" applyFont="1" applyFill="1" applyBorder="1" applyAlignment="1">
      <alignment horizontal="left" vertical="center"/>
    </xf>
    <xf numFmtId="0" fontId="10" fillId="0" borderId="2" xfId="0" applyNumberFormat="1" applyFont="1" applyBorder="1" applyAlignment="1">
      <alignment horizontal="center" vertical="center" wrapText="1"/>
    </xf>
    <xf numFmtId="43" fontId="11" fillId="0" borderId="2" xfId="183" applyFont="1" applyBorder="1" applyAlignment="1">
      <alignment horizontal="center" vertical="center" wrapText="1"/>
    </xf>
    <xf numFmtId="0" fontId="11" fillId="0" borderId="21" xfId="0" applyFont="1" applyBorder="1" applyAlignment="1">
      <alignment horizontal="center" vertical="center"/>
    </xf>
    <xf numFmtId="0" fontId="11" fillId="0" borderId="20" xfId="0" applyFont="1" applyBorder="1" applyAlignment="1">
      <alignment horizontal="center" vertical="center"/>
    </xf>
    <xf numFmtId="0" fontId="11" fillId="0" borderId="21" xfId="161" applyFont="1" applyFill="1" applyBorder="1" applyAlignment="1">
      <alignment horizontal="center" vertical="center" wrapText="1"/>
      <protection/>
    </xf>
    <xf numFmtId="14" fontId="11" fillId="0" borderId="2" xfId="0" applyNumberFormat="1" applyFont="1" applyBorder="1" applyAlignment="1">
      <alignment horizontal="center" vertical="center" wrapText="1"/>
    </xf>
    <xf numFmtId="43" fontId="11" fillId="0" borderId="20" xfId="0" applyNumberFormat="1" applyFont="1" applyBorder="1" applyAlignment="1">
      <alignment horizontal="center" vertical="center" wrapText="1"/>
    </xf>
    <xf numFmtId="43" fontId="11" fillId="0" borderId="2" xfId="0" applyNumberFormat="1" applyFont="1" applyBorder="1" applyAlignment="1">
      <alignment horizontal="center" vertical="center" wrapText="1"/>
    </xf>
    <xf numFmtId="0" fontId="11" fillId="0" borderId="21" xfId="0" applyFont="1" applyBorder="1" applyAlignment="1">
      <alignment horizontal="center" vertical="center" wrapText="1"/>
    </xf>
    <xf numFmtId="0" fontId="73" fillId="0" borderId="0" xfId="0" applyFont="1" applyAlignment="1">
      <alignment vertical="center"/>
    </xf>
    <xf numFmtId="0" fontId="11" fillId="0" borderId="2" xfId="0" applyFont="1" applyBorder="1" applyAlignment="1">
      <alignment horizontal="left" vertical="center"/>
    </xf>
    <xf numFmtId="49" fontId="11" fillId="0" borderId="0" xfId="0" applyNumberFormat="1" applyFont="1" applyAlignment="1">
      <alignment horizontal="left" vertical="center"/>
    </xf>
    <xf numFmtId="0" fontId="11" fillId="0" borderId="0" xfId="0" applyNumberFormat="1" applyFont="1" applyAlignment="1">
      <alignment vertical="center"/>
    </xf>
    <xf numFmtId="213" fontId="11" fillId="0" borderId="27" xfId="0" applyNumberFormat="1" applyFont="1" applyBorder="1" applyAlignment="1">
      <alignment vertical="center"/>
    </xf>
    <xf numFmtId="217" fontId="11" fillId="0" borderId="0" xfId="0" applyNumberFormat="1" applyFont="1" applyAlignment="1">
      <alignment vertical="center"/>
    </xf>
    <xf numFmtId="0" fontId="10" fillId="0" borderId="21" xfId="0" applyFont="1" applyBorder="1" applyAlignment="1">
      <alignment horizontal="center" vertical="center" wrapText="1"/>
    </xf>
    <xf numFmtId="14" fontId="10" fillId="0" borderId="21" xfId="0" applyNumberFormat="1" applyFont="1" applyBorder="1" applyAlignment="1">
      <alignment horizontal="center" vertical="center" wrapText="1"/>
    </xf>
    <xf numFmtId="43" fontId="10" fillId="0" borderId="2" xfId="183" applyFont="1" applyBorder="1" applyAlignment="1">
      <alignment horizontal="right" vertical="center"/>
    </xf>
    <xf numFmtId="43" fontId="10" fillId="0" borderId="2" xfId="0" applyNumberFormat="1" applyFont="1" applyBorder="1" applyAlignment="1">
      <alignment horizontal="center" vertical="center"/>
    </xf>
    <xf numFmtId="0" fontId="11" fillId="0" borderId="21" xfId="0" applyFont="1" applyFill="1" applyBorder="1" applyAlignment="1">
      <alignment horizontal="center" vertical="center" wrapText="1"/>
    </xf>
    <xf numFmtId="213" fontId="11" fillId="0" borderId="21" xfId="161" applyNumberFormat="1" applyFont="1" applyFill="1" applyBorder="1" applyAlignment="1">
      <alignment horizontal="center" vertical="center" wrapText="1"/>
      <protection/>
    </xf>
    <xf numFmtId="212" fontId="11" fillId="0" borderId="2" xfId="0" applyNumberFormat="1" applyFont="1" applyBorder="1" applyAlignment="1">
      <alignment horizontal="right" vertical="center"/>
    </xf>
    <xf numFmtId="221" fontId="11" fillId="0" borderId="0" xfId="184" applyNumberFormat="1" applyFont="1" applyAlignment="1">
      <alignment vertical="center"/>
    </xf>
    <xf numFmtId="221" fontId="37" fillId="0" borderId="0" xfId="184" applyNumberFormat="1" applyFont="1" applyAlignment="1">
      <alignment vertical="center"/>
    </xf>
    <xf numFmtId="183" fontId="3" fillId="0" borderId="0" xfId="0" applyNumberFormat="1" applyFont="1" applyAlignment="1">
      <alignment vertical="center"/>
    </xf>
    <xf numFmtId="226" fontId="11" fillId="0" borderId="2" xfId="0" applyNumberFormat="1" applyFont="1" applyBorder="1" applyAlignment="1">
      <alignment horizontal="center" vertical="center"/>
    </xf>
    <xf numFmtId="212" fontId="11" fillId="0" borderId="2" xfId="0" applyNumberFormat="1" applyFont="1" applyBorder="1" applyAlignment="1">
      <alignment horizontal="center" vertical="center"/>
    </xf>
    <xf numFmtId="217" fontId="37" fillId="0" borderId="0" xfId="0" applyNumberFormat="1" applyFont="1" applyAlignment="1">
      <alignment vertical="center"/>
    </xf>
    <xf numFmtId="221" fontId="11" fillId="0" borderId="0" xfId="0" applyNumberFormat="1" applyFont="1" applyAlignment="1">
      <alignment vertical="center"/>
    </xf>
    <xf numFmtId="212" fontId="11" fillId="0" borderId="0" xfId="0" applyNumberFormat="1" applyFont="1" applyAlignment="1">
      <alignment vertical="center"/>
    </xf>
    <xf numFmtId="0" fontId="10" fillId="0" borderId="0" xfId="0" applyFont="1" applyBorder="1" applyAlignment="1">
      <alignment horizontal="center" vertical="center"/>
    </xf>
    <xf numFmtId="221" fontId="10" fillId="0" borderId="21" xfId="184" applyNumberFormat="1" applyFont="1" applyBorder="1" applyAlignment="1">
      <alignment horizontal="center" vertical="center" wrapText="1"/>
    </xf>
    <xf numFmtId="183" fontId="3" fillId="0" borderId="0" xfId="0" applyNumberFormat="1" applyFont="1" applyAlignment="1">
      <alignment horizontal="center" vertical="center" wrapText="1"/>
    </xf>
    <xf numFmtId="0" fontId="10" fillId="0" borderId="21" xfId="0" applyFont="1" applyFill="1" applyBorder="1" applyAlignment="1">
      <alignment horizontal="center" vertical="center" wrapText="1"/>
    </xf>
    <xf numFmtId="0" fontId="10" fillId="0" borderId="21" xfId="0" applyFont="1" applyBorder="1" applyAlignment="1">
      <alignment horizontal="center" vertical="center"/>
    </xf>
    <xf numFmtId="0" fontId="10" fillId="0" borderId="21" xfId="161" applyFont="1" applyFill="1" applyBorder="1" applyAlignment="1">
      <alignment horizontal="center" vertical="center" wrapText="1"/>
      <protection/>
    </xf>
    <xf numFmtId="213" fontId="10" fillId="0" borderId="21" xfId="161" applyNumberFormat="1" applyFont="1" applyFill="1" applyBorder="1" applyAlignment="1">
      <alignment horizontal="center" vertical="center" wrapText="1"/>
      <protection/>
    </xf>
    <xf numFmtId="217" fontId="10" fillId="0" borderId="2" xfId="0" applyNumberFormat="1" applyFont="1" applyBorder="1" applyAlignment="1">
      <alignment horizontal="center" vertical="center"/>
    </xf>
    <xf numFmtId="217" fontId="10" fillId="0" borderId="2" xfId="0" applyNumberFormat="1" applyFont="1" applyBorder="1" applyAlignment="1">
      <alignment horizontal="right" vertical="center"/>
    </xf>
    <xf numFmtId="215" fontId="75" fillId="0" borderId="0" xfId="133" applyNumberFormat="1" applyFont="1" applyFill="1" applyBorder="1" applyAlignment="1" applyProtection="1">
      <alignment horizontal="center"/>
      <protection locked="0"/>
    </xf>
    <xf numFmtId="215" fontId="70" fillId="0" borderId="0" xfId="133" applyNumberFormat="1" applyFont="1" applyFill="1" applyBorder="1" applyAlignment="1" applyProtection="1">
      <alignment horizontal="center"/>
      <protection locked="0"/>
    </xf>
    <xf numFmtId="0" fontId="3" fillId="0" borderId="0" xfId="133" applyNumberFormat="1" applyFont="1" applyFill="1" applyBorder="1" applyAlignment="1" applyProtection="1">
      <alignment horizontal="center"/>
      <protection locked="0"/>
    </xf>
    <xf numFmtId="215" fontId="10" fillId="0" borderId="27" xfId="133" applyNumberFormat="1" applyFont="1" applyFill="1" applyBorder="1" applyAlignment="1" applyProtection="1">
      <alignment horizontal="left"/>
      <protection locked="0"/>
    </xf>
    <xf numFmtId="215" fontId="3" fillId="0" borderId="27" xfId="133" applyNumberFormat="1" applyFont="1" applyFill="1" applyBorder="1" applyAlignment="1" applyProtection="1">
      <alignment horizontal="left"/>
      <protection locked="0"/>
    </xf>
    <xf numFmtId="0" fontId="5" fillId="0" borderId="0" xfId="0" applyFont="1" applyAlignment="1">
      <alignment horizontal="center" vertical="center" wrapText="1"/>
    </xf>
    <xf numFmtId="0" fontId="4" fillId="0" borderId="0" xfId="0" applyFont="1" applyAlignment="1">
      <alignment horizontal="center" vertical="center" wrapText="1"/>
    </xf>
    <xf numFmtId="213" fontId="7" fillId="0" borderId="0" xfId="0" applyNumberFormat="1" applyFont="1" applyAlignment="1">
      <alignment horizontal="center" vertical="center"/>
    </xf>
    <xf numFmtId="0" fontId="9" fillId="0" borderId="2" xfId="0" applyFont="1" applyBorder="1" applyAlignment="1">
      <alignment horizontal="center" vertical="center"/>
    </xf>
    <xf numFmtId="0" fontId="8" fillId="0" borderId="2" xfId="0" applyFont="1" applyBorder="1" applyAlignment="1">
      <alignment horizontal="center" vertical="center"/>
    </xf>
    <xf numFmtId="0" fontId="74" fillId="0" borderId="0" xfId="0" applyFont="1" applyAlignment="1">
      <alignment horizontal="center" vertical="center" wrapText="1"/>
    </xf>
    <xf numFmtId="0" fontId="28" fillId="0" borderId="0" xfId="0" applyFont="1" applyAlignment="1">
      <alignment horizontal="center" vertical="center" wrapText="1"/>
    </xf>
    <xf numFmtId="213" fontId="3" fillId="0" borderId="0" xfId="0" applyNumberFormat="1" applyFont="1" applyAlignment="1">
      <alignment horizontal="center" vertical="center"/>
    </xf>
    <xf numFmtId="0" fontId="74" fillId="0" borderId="0" xfId="0" applyFont="1" applyAlignment="1" applyProtection="1">
      <alignment horizontal="center" vertical="center" wrapText="1"/>
      <protection/>
    </xf>
    <xf numFmtId="0" fontId="28" fillId="0" borderId="0" xfId="0" applyFont="1" applyAlignment="1" applyProtection="1">
      <alignment horizontal="center" vertical="center" wrapText="1"/>
      <protection/>
    </xf>
    <xf numFmtId="213" fontId="10" fillId="0" borderId="0" xfId="0" applyNumberFormat="1" applyFont="1" applyAlignment="1" applyProtection="1">
      <alignment horizontal="center" vertical="center"/>
      <protection/>
    </xf>
    <xf numFmtId="213"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xf>
    <xf numFmtId="0" fontId="10" fillId="0" borderId="22" xfId="0" applyFont="1" applyBorder="1" applyAlignment="1" applyProtection="1">
      <alignment horizontal="center" vertical="center"/>
      <protection/>
    </xf>
    <xf numFmtId="0" fontId="10" fillId="0" borderId="20" xfId="0" applyFont="1" applyBorder="1" applyAlignment="1" applyProtection="1">
      <alignment horizontal="center" vertical="center"/>
      <protection/>
    </xf>
    <xf numFmtId="213" fontId="10" fillId="0" borderId="0" xfId="0" applyNumberFormat="1" applyFont="1" applyAlignment="1">
      <alignment horizontal="center" vertical="center"/>
    </xf>
    <xf numFmtId="0" fontId="3" fillId="0" borderId="0" xfId="0" applyNumberFormat="1" applyFont="1" applyAlignment="1">
      <alignment horizontal="center" vertical="center"/>
    </xf>
    <xf numFmtId="213" fontId="10" fillId="0" borderId="27" xfId="0" applyNumberFormat="1" applyFont="1" applyBorder="1" applyAlignment="1">
      <alignment horizontal="left" vertical="center"/>
    </xf>
    <xf numFmtId="213" fontId="3" fillId="0" borderId="27" xfId="0" applyNumberFormat="1" applyFont="1" applyBorder="1" applyAlignment="1">
      <alignment horizontal="left" vertical="center"/>
    </xf>
    <xf numFmtId="0" fontId="10" fillId="0" borderId="22" xfId="0" applyFont="1" applyBorder="1" applyAlignment="1">
      <alignment horizontal="center" vertical="center"/>
    </xf>
    <xf numFmtId="0" fontId="10" fillId="0" borderId="20" xfId="0" applyFont="1" applyBorder="1" applyAlignment="1">
      <alignment horizontal="center" vertical="center"/>
    </xf>
    <xf numFmtId="0" fontId="10" fillId="0" borderId="2" xfId="0" applyFont="1" applyBorder="1" applyAlignment="1">
      <alignment horizontal="center" vertical="center"/>
    </xf>
    <xf numFmtId="0" fontId="3" fillId="0" borderId="2" xfId="0" applyFont="1" applyBorder="1" applyAlignment="1">
      <alignment horizontal="center" vertical="center"/>
    </xf>
    <xf numFmtId="0" fontId="10" fillId="0" borderId="1" xfId="0" applyFont="1" applyBorder="1" applyAlignment="1">
      <alignment horizontal="center" vertical="center" wrapText="1"/>
    </xf>
    <xf numFmtId="0" fontId="3" fillId="0" borderId="21" xfId="0" applyFont="1" applyBorder="1" applyAlignment="1">
      <alignment horizontal="center" vertical="center" wrapText="1"/>
    </xf>
    <xf numFmtId="0" fontId="10" fillId="0" borderId="27" xfId="0" applyFont="1" applyBorder="1" applyAlignment="1">
      <alignment horizontal="right" vertical="center"/>
    </xf>
    <xf numFmtId="0" fontId="10" fillId="0" borderId="0" xfId="0" applyFont="1" applyAlignment="1">
      <alignment horizontal="left" vertical="center"/>
    </xf>
    <xf numFmtId="0" fontId="3" fillId="0" borderId="0" xfId="0" applyFont="1" applyAlignment="1">
      <alignment horizontal="left" vertical="center"/>
    </xf>
    <xf numFmtId="0" fontId="28" fillId="0" borderId="0" xfId="0" applyFont="1" applyAlignment="1">
      <alignment horizontal="center" vertical="center"/>
    </xf>
    <xf numFmtId="212" fontId="10" fillId="0" borderId="2" xfId="0" applyNumberFormat="1" applyFont="1" applyBorder="1" applyAlignment="1">
      <alignment horizontal="center" vertical="center"/>
    </xf>
    <xf numFmtId="212" fontId="3" fillId="0" borderId="2" xfId="0" applyNumberFormat="1" applyFont="1" applyBorder="1" applyAlignment="1">
      <alignment horizontal="center" vertical="center"/>
    </xf>
    <xf numFmtId="0" fontId="76" fillId="0" borderId="0" xfId="0" applyFont="1" applyAlignment="1">
      <alignment horizontal="center" vertical="center" wrapText="1"/>
    </xf>
    <xf numFmtId="0" fontId="72" fillId="0" borderId="0" xfId="0" applyFont="1" applyAlignment="1">
      <alignment horizontal="center" vertical="center" wrapText="1"/>
    </xf>
    <xf numFmtId="213" fontId="11" fillId="0" borderId="0" xfId="0" applyNumberFormat="1" applyFont="1" applyAlignment="1">
      <alignment horizontal="center" vertical="center"/>
    </xf>
    <xf numFmtId="0" fontId="11" fillId="0" borderId="0" xfId="0" applyNumberFormat="1" applyFont="1" applyAlignment="1">
      <alignment horizontal="center" vertical="center"/>
    </xf>
    <xf numFmtId="213" fontId="11" fillId="0" borderId="27" xfId="0" applyNumberFormat="1" applyFont="1" applyBorder="1" applyAlignment="1">
      <alignment horizontal="left" vertical="center"/>
    </xf>
    <xf numFmtId="0" fontId="11" fillId="0" borderId="2" xfId="0" applyFont="1" applyBorder="1" applyAlignment="1">
      <alignment horizontal="center" vertical="center"/>
    </xf>
    <xf numFmtId="0" fontId="11" fillId="0" borderId="22" xfId="0" applyFont="1" applyBorder="1" applyAlignment="1">
      <alignment horizontal="center" vertical="center"/>
    </xf>
    <xf numFmtId="0" fontId="11" fillId="0" borderId="4" xfId="0" applyFont="1" applyBorder="1" applyAlignment="1">
      <alignment horizontal="center" vertical="center"/>
    </xf>
    <xf numFmtId="0" fontId="11" fillId="0" borderId="20" xfId="0" applyFont="1" applyBorder="1" applyAlignment="1">
      <alignment horizontal="center" vertical="center"/>
    </xf>
    <xf numFmtId="0" fontId="11" fillId="0" borderId="1"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 xfId="0" applyFont="1" applyBorder="1" applyAlignment="1">
      <alignment horizontal="center" vertical="center"/>
    </xf>
    <xf numFmtId="0" fontId="11" fillId="0" borderId="21" xfId="0" applyFont="1" applyBorder="1" applyAlignment="1">
      <alignment horizontal="center" vertical="center"/>
    </xf>
    <xf numFmtId="0" fontId="10" fillId="0" borderId="1"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21" xfId="0" applyFont="1" applyFill="1" applyBorder="1" applyAlignment="1">
      <alignment horizontal="center" vertical="center"/>
    </xf>
    <xf numFmtId="0" fontId="3" fillId="0" borderId="20" xfId="0" applyFont="1" applyBorder="1" applyAlignment="1">
      <alignment horizontal="center" vertical="center"/>
    </xf>
    <xf numFmtId="0" fontId="10" fillId="0" borderId="2" xfId="0" applyFont="1" applyBorder="1" applyAlignment="1">
      <alignment horizontal="center" vertical="center" wrapText="1"/>
    </xf>
    <xf numFmtId="0" fontId="10" fillId="0" borderId="1" xfId="161" applyFont="1" applyFill="1" applyBorder="1" applyAlignment="1">
      <alignment horizontal="center" vertical="center" wrapText="1"/>
      <protection/>
    </xf>
    <xf numFmtId="0" fontId="3" fillId="0" borderId="21" xfId="161" applyFont="1" applyFill="1" applyBorder="1" applyAlignment="1">
      <alignment horizontal="center" vertical="center" wrapText="1"/>
      <protection/>
    </xf>
    <xf numFmtId="0" fontId="0" fillId="0" borderId="4" xfId="0" applyBorder="1" applyAlignment="1">
      <alignment/>
    </xf>
    <xf numFmtId="0" fontId="0" fillId="0" borderId="20" xfId="0" applyBorder="1" applyAlignment="1">
      <alignment/>
    </xf>
    <xf numFmtId="0" fontId="10" fillId="0" borderId="4" xfId="0" applyFont="1" applyBorder="1" applyAlignment="1">
      <alignment horizontal="center" vertical="center"/>
    </xf>
    <xf numFmtId="0" fontId="10" fillId="23" borderId="2" xfId="0" applyFont="1" applyFill="1" applyBorder="1" applyAlignment="1">
      <alignment horizontal="center" vertical="center" wrapText="1"/>
    </xf>
    <xf numFmtId="0" fontId="3" fillId="23" borderId="2" xfId="0" applyFont="1" applyFill="1" applyBorder="1" applyAlignment="1">
      <alignment horizontal="center" vertical="center"/>
    </xf>
    <xf numFmtId="0" fontId="11" fillId="0" borderId="2" xfId="0" applyFont="1" applyBorder="1" applyAlignment="1">
      <alignment horizontal="center" vertical="center" wrapText="1"/>
    </xf>
    <xf numFmtId="0" fontId="78" fillId="0" borderId="0" xfId="0" applyFont="1" applyAlignment="1">
      <alignment horizontal="center" vertical="center" wrapText="1"/>
    </xf>
    <xf numFmtId="0" fontId="11" fillId="0" borderId="1"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 xfId="161" applyFont="1" applyFill="1" applyBorder="1" applyAlignment="1">
      <alignment horizontal="center" vertical="center" wrapText="1"/>
      <protection/>
    </xf>
    <xf numFmtId="0" fontId="11" fillId="0" borderId="21" xfId="161" applyFont="1" applyFill="1" applyBorder="1" applyAlignment="1">
      <alignment horizontal="center" vertical="center" wrapText="1"/>
      <protection/>
    </xf>
    <xf numFmtId="213" fontId="11" fillId="0" borderId="1" xfId="161" applyNumberFormat="1" applyFont="1" applyFill="1" applyBorder="1" applyAlignment="1">
      <alignment horizontal="center" vertical="center" wrapText="1"/>
      <protection/>
    </xf>
    <xf numFmtId="213" fontId="11" fillId="0" borderId="21" xfId="161" applyNumberFormat="1" applyFont="1" applyFill="1" applyBorder="1" applyAlignment="1">
      <alignment horizontal="center" vertical="center" wrapText="1"/>
      <protection/>
    </xf>
    <xf numFmtId="0" fontId="3" fillId="0" borderId="4" xfId="0" applyFont="1" applyBorder="1" applyAlignment="1">
      <alignment horizontal="center" vertical="center"/>
    </xf>
    <xf numFmtId="49" fontId="10" fillId="0" borderId="0" xfId="0" applyNumberFormat="1" applyFont="1" applyAlignment="1">
      <alignment horizontal="left" vertical="center"/>
    </xf>
    <xf numFmtId="49" fontId="3" fillId="0" borderId="0" xfId="0" applyNumberFormat="1" applyFont="1" applyAlignment="1">
      <alignment horizontal="left" vertical="center"/>
    </xf>
    <xf numFmtId="0" fontId="10" fillId="0" borderId="2" xfId="158" applyFont="1" applyBorder="1" applyAlignment="1">
      <alignment horizontal="center" vertical="center" wrapText="1"/>
      <protection/>
    </xf>
    <xf numFmtId="0" fontId="3" fillId="0" borderId="2" xfId="158" applyFont="1" applyBorder="1" applyAlignment="1">
      <alignment horizontal="center" vertical="center" wrapText="1"/>
      <protection/>
    </xf>
    <xf numFmtId="0" fontId="3" fillId="0" borderId="1" xfId="0" applyFont="1" applyBorder="1" applyAlignment="1">
      <alignment horizontal="center" vertical="center"/>
    </xf>
    <xf numFmtId="213" fontId="10" fillId="0" borderId="27" xfId="0" applyNumberFormat="1" applyFont="1" applyBorder="1" applyAlignment="1">
      <alignment horizontal="left" vertical="center" wrapText="1"/>
    </xf>
    <xf numFmtId="0" fontId="77" fillId="0" borderId="2" xfId="0" applyFont="1" applyBorder="1" applyAlignment="1">
      <alignment horizontal="center" vertical="center"/>
    </xf>
    <xf numFmtId="0" fontId="40" fillId="0" borderId="2" xfId="0" applyFont="1" applyBorder="1" applyAlignment="1">
      <alignment horizontal="center" vertical="center"/>
    </xf>
    <xf numFmtId="0" fontId="10" fillId="0" borderId="2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21" xfId="0" applyFont="1" applyBorder="1" applyAlignment="1">
      <alignment horizontal="center" vertical="center"/>
    </xf>
    <xf numFmtId="0" fontId="10" fillId="0" borderId="20" xfId="158" applyFont="1" applyBorder="1" applyAlignment="1">
      <alignment horizontal="center" vertical="center" wrapText="1"/>
      <protection/>
    </xf>
    <xf numFmtId="0" fontId="74" fillId="0" borderId="0" xfId="0" applyFont="1" applyAlignment="1">
      <alignment horizontal="center" vertical="center"/>
    </xf>
  </cellXfs>
  <cellStyles count="191">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_廣朹廣電 shenjibaobiao 31.12.2000 (revised on 7.3.02)" xfId="133"/>
    <cellStyle name="Normalny_Arkusz1" xfId="134"/>
    <cellStyle name="Œ…‹æØ‚è [0.00]_Region Orders (2)" xfId="135"/>
    <cellStyle name="Œ…‹æØ‚è_Region Orders (2)" xfId="136"/>
    <cellStyle name="per.style" xfId="137"/>
    <cellStyle name="Percent [2]" xfId="138"/>
    <cellStyle name="Percent_PICC package Sept2002 (V120021005)1" xfId="139"/>
    <cellStyle name="Prefilled" xfId="140"/>
    <cellStyle name="pricing" xfId="141"/>
    <cellStyle name="PSChar" xfId="142"/>
    <cellStyle name="RevList" xfId="143"/>
    <cellStyle name="RowLevel_0" xfId="144"/>
    <cellStyle name="Sheet Head" xfId="145"/>
    <cellStyle name="style" xfId="146"/>
    <cellStyle name="style1" xfId="147"/>
    <cellStyle name="style2" xfId="148"/>
    <cellStyle name="subhead" xfId="149"/>
    <cellStyle name="Subtotal" xfId="150"/>
    <cellStyle name="Percent" xfId="151"/>
    <cellStyle name="标题" xfId="152"/>
    <cellStyle name="标题 1" xfId="153"/>
    <cellStyle name="标题 2" xfId="154"/>
    <cellStyle name="标题 3" xfId="155"/>
    <cellStyle name="标题 4" xfId="156"/>
    <cellStyle name="差" xfId="157"/>
    <cellStyle name="常规_Sheet1" xfId="158"/>
    <cellStyle name="常规_存货" xfId="159"/>
    <cellStyle name="常规_基本情况" xfId="160"/>
    <cellStyle name="常规_评估空白套表1" xfId="161"/>
    <cellStyle name="Hyperlink" xfId="162"/>
    <cellStyle name="分级显示行_1_4附件二凯旋评估表" xfId="163"/>
    <cellStyle name="公司标准表" xfId="164"/>
    <cellStyle name="好"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 name="표준_kc-elec system check list" xfId="2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styles" Target="styles.xml" /><Relationship Id="rId87" Type="http://schemas.openxmlformats.org/officeDocument/2006/relationships/sharedStrings" Target="sharedStrings.xml" /><Relationship Id="rId88" Type="http://schemas.openxmlformats.org/officeDocument/2006/relationships/externalLink" Target="externalLinks/externalLink1.xml" /><Relationship Id="rId89" Type="http://schemas.openxmlformats.org/officeDocument/2006/relationships/externalLink" Target="externalLinks/externalLink2.xml" /><Relationship Id="rId90" Type="http://schemas.openxmlformats.org/officeDocument/2006/relationships/externalLink" Target="externalLinks/externalLink3.xml" /><Relationship Id="rId91" Type="http://schemas.openxmlformats.org/officeDocument/2006/relationships/externalLink" Target="externalLinks/externalLink4.xml" /><Relationship Id="rId92" Type="http://schemas.openxmlformats.org/officeDocument/2006/relationships/externalLink" Target="externalLinks/externalLink5.xml" /><Relationship Id="rId93" Type="http://schemas.openxmlformats.org/officeDocument/2006/relationships/externalLink" Target="externalLinks/externalLink6.xml" /><Relationship Id="rId9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47</xdr:row>
      <xdr:rowOff>0</xdr:rowOff>
    </xdr:from>
    <xdr:ext cx="76200" cy="238125"/>
    <xdr:sp>
      <xdr:nvSpPr>
        <xdr:cNvPr id="1" name="Text Box 1"/>
        <xdr:cNvSpPr txBox="1">
          <a:spLocks noChangeArrowheads="1"/>
        </xdr:cNvSpPr>
      </xdr:nvSpPr>
      <xdr:spPr>
        <a:xfrm>
          <a:off x="3276600" y="107442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3BJSERVER\&#21271;&#20140;&#37096;\Documents%20and%20Settings\angel%20tang\My%20Documents\my%20documents\Job\L-T%20Liabiliti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nbjsfsr11\shenhua$\My%20Documents\Shen%20Hua\consol\Consol%20TB\LT%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y%20Documents\&#24037;&#20316;&#24213;&#31295;12.11\&#22303;&#22320;&#24213;&#312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KPMGUS~1\Temp\Rar$DI00.434\try.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BC%20fomular%20checked\t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07007&#23453;&#29028;&#25910;&#36141;&#39033;&#30446;\&#24037;&#20316;&#24213;&#31295;\A&#35780;&#20272;\Documents%20and%20Settings\seaman\&#26700;&#38754;\&#26032;&#24314;&#25991;&#20214;&#22841;\mxb\&#20117;&#24055;&#35780;&#20272;&#34920;&#21450;&#36164;&#26009;&#28165;&#21333;\&#25552;&#20379;&#32473;&#21512;&#20316;&#25152;&#30340;&#24213;&#31295;\&#35780;&#20272;&#25805;&#20316;&#34920;\&#22266;&#23450;&#36164;&#201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7-长期应付款"/>
      <sheetName val="48-外币兑换"/>
      <sheetName val="49-住房周转金"/>
      <sheetName val="50-其他长期负债"/>
      <sheetName val="51-少数股东权益"/>
      <sheetName val="52-所有者权益"/>
      <sheetName val="52-1接受捐赠资产"/>
      <sheetName val="表2-房产 (2)"/>
      <sheetName val="表6-土地"/>
      <sheetName val="Sheet1"/>
      <sheetName val="Sheet2"/>
      <sheetName val="Sheet3"/>
      <sheetName val="封面"/>
      <sheetName val="目录"/>
      <sheetName val="表1"/>
      <sheetName val="表2"/>
      <sheetName val="流动资产汇总表"/>
      <sheetName val="待处理流动资产净损失"/>
      <sheetName val="固定资产汇总表"/>
      <sheetName val="建筑物"/>
      <sheetName val="构筑物"/>
      <sheetName val="机器设备"/>
      <sheetName val="车辆"/>
      <sheetName val="工程物资"/>
      <sheetName val="土建在建工程"/>
      <sheetName val="设备在建工程"/>
      <sheetName val="固定资产清理"/>
      <sheetName val="待处理固定资产净损失"/>
      <sheetName val="土地使用权"/>
      <sheetName val="无形资产-其他无形资产"/>
      <sheetName val="应付工资"/>
      <sheetName val="应付福利费"/>
      <sheetName val="应交税金"/>
      <sheetName val="预提费用"/>
      <sheetName val="资产负债表项目与会计科目对照表"/>
      <sheetName val="表1-汇总表"/>
      <sheetName val="表2-房地产"/>
      <sheetName val="表3-构筑物"/>
      <sheetName val="表4-在建土建"/>
      <sheetName val="表5-租出房产-第三方"/>
      <sheetName val="表6-租入房产-第三方"/>
      <sheetName val="表7-租出房产-关联方"/>
      <sheetName val="表8-租入房产-关联方"/>
      <sheetName val="表9-租入土地"/>
      <sheetName val="表15-租出土地 "/>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投资收益 consol (2)"/>
      <sheetName val="Investment"/>
      <sheetName val="Investment supplementary"/>
      <sheetName val="投资收益 consol"/>
      <sheetName val="投资收益 benbu"/>
      <sheetName val="长期投资 adj"/>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操作表"/>
      <sheetName val="调查分析表"/>
      <sheetName val="土地一般因素"/>
      <sheetName val="成本逼近"/>
      <sheetName val="土地调查评价表-工业用地"/>
      <sheetName val="土地调查评价表-商业用地"/>
      <sheetName val="居住用地"/>
      <sheetName val="工业"/>
      <sheetName val="住宅"/>
      <sheetName val="商业"/>
      <sheetName val="土地租赁"/>
      <sheetName val="房地出租"/>
      <sheetName val="生产企业不动产"/>
      <sheetName val="XL4Poppy"/>
      <sheetName val="封面"/>
      <sheetName val="毕马威联系人"/>
      <sheetName val="资产负债表项目与会计科目对照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贷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3 专项拨备变动"/>
      <sheetName val="41.0 对外实体投资"/>
      <sheetName val="会计帐与传输总数调节表"/>
      <sheetName val="20.0 待处理抵债资产"/>
      <sheetName val="27.5 应付利润增减变动情况"/>
      <sheetName val="38.6.2 已决未记帐诉讼"/>
      <sheetName val="40.2.2 业务与相关会计科目对照表 (外币)"/>
      <sheetName val="40.3 核销和年內回收款项分类"/>
      <sheetName val="41.1 自办经济实体"/>
      <sheetName val="42.0-关联方交易"/>
      <sheetName val="汇总"/>
      <sheetName val="置"/>
      <sheetName val="赤"/>
      <sheetName val="大"/>
      <sheetName val="红"/>
      <sheetName val="开"/>
      <sheetName val="湄"/>
      <sheetName val="仁"/>
      <sheetName val="绥"/>
      <sheetName val="桐"/>
      <sheetName val="营"/>
      <sheetName val="余"/>
      <sheetName val="正"/>
      <sheetName val="县"/>
      <sheetName val="5.0 贷款分析(按性质) "/>
      <sheetName val="5.3-贷款分析(按原发放日期分析)2003-6-30"/>
      <sheetName val="39。0 资产流动性情况"/>
      <sheetName val="Sheet1"/>
      <sheetName val="Sheet2"/>
      <sheetName val="Sheet3"/>
      <sheetName val="目录"/>
      <sheetName val="表1"/>
      <sheetName val="表2"/>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表3-11贴现"/>
      <sheetName val="表3-12短期投资"/>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12.1 其宁应收款明细表"/>
      <sheetName val="20.0 附表"/>
      <sheetName val="29.0 附表"/>
      <sheetName val="33.0 附表（1）"/>
      <sheetName val="33.0 附表（2）"/>
      <sheetName val="33.0 附表（3）"/>
      <sheetName val="33.0 附表（4）"/>
      <sheetName val="33.0 附表（5）"/>
      <sheetName val="表3-6买汇及贴现"/>
      <sheetName val="表3-7短期贷款汇总"/>
      <sheetName val="表3-7-2短期贷款(对私)"/>
      <sheetName val="表3-8贸易融资"/>
      <sheetName val="表3-9应收利息"/>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表5固定资产汇总表 "/>
      <sheetName val="表5-1-1建筑物"/>
      <sheetName val="房地产评估调查表"/>
      <sheetName val="表5-1-2构筑物"/>
      <sheetName val="表5-2-1营业器具"/>
      <sheetName val="表5-2-2交通工具"/>
      <sheetName val="B11车辆状况调查表"/>
      <sheetName val="表5-2-3电子设备"/>
      <sheetName val="表5-2-4租赁器具及设备"/>
      <sheetName val="设备附表1"/>
      <sheetName val="表5-3-1土建在建工程"/>
      <sheetName val="设备附表2"/>
      <sheetName val="表5-3-2设备在建工程"/>
      <sheetName val="表5-4固定资产清理"/>
      <sheetName val="表5-5待处理固定资产净损失"/>
      <sheetName val="表6-1无形资产－土地"/>
      <sheetName val="表6-2无形资产-其他无形资产"/>
      <sheetName val="表7长期待摊费用"/>
      <sheetName val="表8抵债资产汇总表"/>
      <sheetName val="表8-1抵债房屋"/>
      <sheetName val="表8-2抵债土地"/>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1应付利息"/>
      <sheetName val="表10-18递延收益"/>
      <sheetName val="表10-19预计负债"/>
      <sheetName val="表10-20一年内到期的长期负债"/>
      <sheetName val="表10－21其他流动负债"/>
      <sheetName val="表11-3转贷款资金"/>
      <sheetName val="表11-5长期应付款"/>
      <sheetName val="表11－6其他长期负债"/>
      <sheetName val="40－短期借款变动表 "/>
      <sheetName val="41－拆入资金"/>
      <sheetName val="42－应付手续费 "/>
      <sheetName val="43－应付佣金 "/>
      <sheetName val="44－应付分保账款 "/>
      <sheetName val="45－预收保费 "/>
      <sheetName val="46-预收分保赔款（中华）"/>
      <sheetName val="47-存入分保准备金（中华）"/>
      <sheetName val="48－存入保证金 "/>
      <sheetName val="49－存入准备金清查评估表（中华）"/>
      <sheetName val="50-内部往来"/>
      <sheetName val="50－1-内部往来清查评估表（中华）"/>
      <sheetName val="50－2－系统往来清查评估表（中华）"/>
      <sheetName val="51-1-应付工资及应付福利费变动表"/>
      <sheetName val="51-2-职工人数统计表"/>
      <sheetName val="51-3-福利费计算表"/>
      <sheetName val="52－应付保户利差"/>
      <sheetName val="52-1应付保户利差（中华）"/>
      <sheetName val="53－应付利润"/>
      <sheetName val="54－应交税金"/>
      <sheetName val="55－卖出回购证券"/>
      <sheetName val="56－其他应付款"/>
      <sheetName val="57－预提费用"/>
      <sheetName val="57-1-预提费用清查表（中华）"/>
      <sheetName val="58－未决赔款准备金"/>
      <sheetName val="60－未到期责任准备金"/>
      <sheetName val="61－保户储金"/>
      <sheetName val="62－其他流动负债"/>
      <sheetName val="63－长期责任准备金"/>
      <sheetName val="64－长期健康险责任准备金"/>
      <sheetName val="65－寿险责任准备金"/>
      <sheetName val="66－保险保障基金"/>
      <sheetName val="67－长期借款"/>
      <sheetName val="67-1-一年内到期长期负债清查表（中华）"/>
      <sheetName val="68-长期应付款"/>
      <sheetName val="69-住房周转金"/>
      <sheetName val="70-其他长期负债"/>
      <sheetName val="71-少数股东权益"/>
      <sheetName val="72-所有者权益"/>
      <sheetName val="72-1-接受捐赠资产"/>
      <sheetName val="总审定表"/>
      <sheetName val="房地产评估调查表（1）"/>
      <sheetName val="房地产评估调查表（2）"/>
      <sheetName val="房地产评估调查表（3）"/>
      <sheetName val="房地产调查评估表（4）"/>
      <sheetName val="房地产评估调查表（5）"/>
      <sheetName val="房地产评估调查表（6）"/>
      <sheetName val="房地产评估调查表(7)"/>
      <sheetName val="房地产评估调查表（8）"/>
      <sheetName val="房地产评估调查表（9）"/>
      <sheetName val="房地产评估调查表 (10)"/>
      <sheetName val="房地产评估调查表 (11)"/>
    </sheetNames>
    <sheetDataSet>
      <sheetData sheetId="13">
        <row r="39">
          <cell r="C39" t="b">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房屋建筑物操作表"/>
      <sheetName val="统计表"/>
      <sheetName val="房屋调查表"/>
      <sheetName val="建筑物勘察表"/>
      <sheetName val="单层厂房勘验记录"/>
      <sheetName val="重置成本测算表"/>
      <sheetName val="土建工程直接费测算表"/>
      <sheetName val="钢混等级评定"/>
      <sheetName val="砖混等级评定"/>
      <sheetName val="砖木等级评定"/>
      <sheetName val="简易等级评定"/>
      <sheetName val="耐用年限"/>
      <sheetName val="成新率评定表"/>
      <sheetName val="利率"/>
      <sheetName val="利率2"/>
      <sheetName val="询价"/>
      <sheetName val="房调查评价表"/>
      <sheetName val="市场法"/>
      <sheetName val="还原法"/>
      <sheetName val="管道沟槽操作表"/>
      <sheetName val="管道勘察表"/>
      <sheetName val="管道测算表"/>
      <sheetName val="构筑物操作表"/>
      <sheetName val="构筑物调查表"/>
      <sheetName val="构筑物测算表"/>
      <sheetName val="井巷评估操作表"/>
      <sheetName val="井巷评估价计算表"/>
      <sheetName val="井巷评估前期费用"/>
      <sheetName val="井巷费率表"/>
      <sheetName val="机器设备操作表"/>
      <sheetName val="设备状况调查表"/>
      <sheetName val="锅炉状况调查表"/>
      <sheetName val="压力容器状况调查表"/>
      <sheetName val="询价表"/>
      <sheetName val="设备评估原值测算表"/>
      <sheetName val="进口设备评估原值测算表"/>
      <sheetName val="自制、非标设备评估原值测算表"/>
      <sheetName val="设备费率表"/>
      <sheetName val="设备成新率评定表"/>
      <sheetName val="生产线成新率评定表"/>
      <sheetName val="生产线市场法"/>
      <sheetName val="生产线收益法"/>
      <sheetName val="电子设备操作表"/>
      <sheetName val="电子设备状况调查表"/>
      <sheetName val="电子设备询价表"/>
      <sheetName val="车辆操作表"/>
      <sheetName val="运输车辆状况调查表"/>
      <sheetName val="车辆评估原值测算表"/>
      <sheetName val="运输车辆成新率评定表"/>
      <sheetName val="电梯状况调查表"/>
      <sheetName val="工程物资"/>
      <sheetName val="在建（土建）操作表"/>
      <sheetName val="在建土建查证测算表"/>
      <sheetName val="在建（设备）操作表"/>
      <sheetName val="在建设备查证测算表"/>
      <sheetName val="固定资产清理"/>
      <sheetName val="待处理固定资产净损失"/>
      <sheetName val="00000000"/>
      <sheetName val="100000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6.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7.vml"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8.vml"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9.vml"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10.vml"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1.vml"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12.vml"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13.vml"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14.vml"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15.vml"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16.vml" /><Relationship Id="rId3" Type="http://schemas.openxmlformats.org/officeDocument/2006/relationships/printerSettings" Target="../printerSettings/printerSettings4.bin"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17.vml" /></Relationships>
</file>

<file path=xl/worksheets/_rels/sheet47.xml.rels><?xml version="1.0" encoding="utf-8" standalone="yes"?><Relationships xmlns="http://schemas.openxmlformats.org/package/2006/relationships"><Relationship Id="rId1" Type="http://schemas.openxmlformats.org/officeDocument/2006/relationships/comments" Target="../comments47.xml" /><Relationship Id="rId2" Type="http://schemas.openxmlformats.org/officeDocument/2006/relationships/vmlDrawing" Target="../drawings/vmlDrawing18.vml"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comments" Target="../comments50.xml" /><Relationship Id="rId2" Type="http://schemas.openxmlformats.org/officeDocument/2006/relationships/vmlDrawing" Target="../drawings/vmlDrawing19.vml" /></Relationships>
</file>

<file path=xl/worksheets/_rels/sheet51.xml.rels><?xml version="1.0" encoding="utf-8" standalone="yes"?><Relationships xmlns="http://schemas.openxmlformats.org/package/2006/relationships"><Relationship Id="rId1" Type="http://schemas.openxmlformats.org/officeDocument/2006/relationships/comments" Target="../comments51.xml" /><Relationship Id="rId2" Type="http://schemas.openxmlformats.org/officeDocument/2006/relationships/vmlDrawing" Target="../drawings/vmlDrawing20.vml" /></Relationships>
</file>

<file path=xl/worksheets/_rels/sheet53.xml.rels><?xml version="1.0" encoding="utf-8" standalone="yes"?><Relationships xmlns="http://schemas.openxmlformats.org/package/2006/relationships"><Relationship Id="rId1" Type="http://schemas.openxmlformats.org/officeDocument/2006/relationships/comments" Target="../comments53.xml" /><Relationship Id="rId2" Type="http://schemas.openxmlformats.org/officeDocument/2006/relationships/vmlDrawing" Target="../drawings/vmlDrawing21.vml" /></Relationships>
</file>

<file path=xl/worksheets/_rels/sheet54.xml.rels><?xml version="1.0" encoding="utf-8" standalone="yes"?><Relationships xmlns="http://schemas.openxmlformats.org/package/2006/relationships"><Relationship Id="rId1" Type="http://schemas.openxmlformats.org/officeDocument/2006/relationships/comments" Target="../comments54.xml" /><Relationship Id="rId2" Type="http://schemas.openxmlformats.org/officeDocument/2006/relationships/vmlDrawing" Target="../drawings/vmlDrawing22.vml" /></Relationships>
</file>

<file path=xl/worksheets/_rels/sheet55.xml.rels><?xml version="1.0" encoding="utf-8" standalone="yes"?><Relationships xmlns="http://schemas.openxmlformats.org/package/2006/relationships"><Relationship Id="rId1" Type="http://schemas.openxmlformats.org/officeDocument/2006/relationships/comments" Target="../comments55.xml" /><Relationship Id="rId2" Type="http://schemas.openxmlformats.org/officeDocument/2006/relationships/vmlDrawing" Target="../drawings/vmlDrawing23.vml" /></Relationships>
</file>

<file path=xl/worksheets/_rels/sheet57.xml.rels><?xml version="1.0" encoding="utf-8" standalone="yes"?><Relationships xmlns="http://schemas.openxmlformats.org/package/2006/relationships"><Relationship Id="rId1" Type="http://schemas.openxmlformats.org/officeDocument/2006/relationships/comments" Target="../comments57.xml" /><Relationship Id="rId2" Type="http://schemas.openxmlformats.org/officeDocument/2006/relationships/vmlDrawing" Target="../drawings/vmlDrawing24.vml" /></Relationships>
</file>

<file path=xl/worksheets/_rels/sheet58.xml.rels><?xml version="1.0" encoding="utf-8" standalone="yes"?><Relationships xmlns="http://schemas.openxmlformats.org/package/2006/relationships"><Relationship Id="rId1" Type="http://schemas.openxmlformats.org/officeDocument/2006/relationships/comments" Target="../comments58.xml" /><Relationship Id="rId2" Type="http://schemas.openxmlformats.org/officeDocument/2006/relationships/vmlDrawing" Target="../drawings/vmlDrawing25.vml" /></Relationships>
</file>

<file path=xl/worksheets/_rels/sheet59.xml.rels><?xml version="1.0" encoding="utf-8" standalone="yes"?><Relationships xmlns="http://schemas.openxmlformats.org/package/2006/relationships"><Relationship Id="rId1" Type="http://schemas.openxmlformats.org/officeDocument/2006/relationships/comments" Target="../comments59.xml" /><Relationship Id="rId2" Type="http://schemas.openxmlformats.org/officeDocument/2006/relationships/vmlDrawing" Target="../drawings/vmlDrawing26.vml" /></Relationships>
</file>

<file path=xl/worksheets/_rels/sheet60.xml.rels><?xml version="1.0" encoding="utf-8" standalone="yes"?><Relationships xmlns="http://schemas.openxmlformats.org/package/2006/relationships"><Relationship Id="rId1" Type="http://schemas.openxmlformats.org/officeDocument/2006/relationships/comments" Target="../comments60.xml" /><Relationship Id="rId2" Type="http://schemas.openxmlformats.org/officeDocument/2006/relationships/vmlDrawing" Target="../drawings/vmlDrawing27.vml" /></Relationships>
</file>

<file path=xl/worksheets/_rels/sheet61.xml.rels><?xml version="1.0" encoding="utf-8" standalone="yes"?><Relationships xmlns="http://schemas.openxmlformats.org/package/2006/relationships"><Relationship Id="rId1" Type="http://schemas.openxmlformats.org/officeDocument/2006/relationships/comments" Target="../comments61.xml" /><Relationship Id="rId2" Type="http://schemas.openxmlformats.org/officeDocument/2006/relationships/vmlDrawing" Target="../drawings/vmlDrawing28.vml" /></Relationships>
</file>

<file path=xl/worksheets/_rels/sheet63.xml.rels><?xml version="1.0" encoding="utf-8" standalone="yes"?><Relationships xmlns="http://schemas.openxmlformats.org/package/2006/relationships"><Relationship Id="rId1" Type="http://schemas.openxmlformats.org/officeDocument/2006/relationships/comments" Target="../comments63.xml" /><Relationship Id="rId2" Type="http://schemas.openxmlformats.org/officeDocument/2006/relationships/vmlDrawing" Target="../drawings/vmlDrawing29.vml" /></Relationships>
</file>

<file path=xl/worksheets/_rels/sheet65.xml.rels><?xml version="1.0" encoding="utf-8" standalone="yes"?><Relationships xmlns="http://schemas.openxmlformats.org/package/2006/relationships"><Relationship Id="rId1" Type="http://schemas.openxmlformats.org/officeDocument/2006/relationships/comments" Target="../comments65.xml" /><Relationship Id="rId2" Type="http://schemas.openxmlformats.org/officeDocument/2006/relationships/vmlDrawing" Target="../drawings/vmlDrawing30.vml" /></Relationships>
</file>

<file path=xl/worksheets/_rels/sheet66.xml.rels><?xml version="1.0" encoding="utf-8" standalone="yes"?><Relationships xmlns="http://schemas.openxmlformats.org/package/2006/relationships"><Relationship Id="rId1" Type="http://schemas.openxmlformats.org/officeDocument/2006/relationships/comments" Target="../comments66.xml" /><Relationship Id="rId2" Type="http://schemas.openxmlformats.org/officeDocument/2006/relationships/vmlDrawing" Target="../drawings/vmlDrawing31.vml" /></Relationships>
</file>

<file path=xl/worksheets/_rels/sheet67.xml.rels><?xml version="1.0" encoding="utf-8" standalone="yes"?><Relationships xmlns="http://schemas.openxmlformats.org/package/2006/relationships"><Relationship Id="rId1" Type="http://schemas.openxmlformats.org/officeDocument/2006/relationships/comments" Target="../comments67.xml" /><Relationship Id="rId2" Type="http://schemas.openxmlformats.org/officeDocument/2006/relationships/vmlDrawing" Target="../drawings/vmlDrawing32.vml" /></Relationships>
</file>

<file path=xl/worksheets/_rels/sheet69.xml.rels><?xml version="1.0" encoding="utf-8" standalone="yes"?><Relationships xmlns="http://schemas.openxmlformats.org/package/2006/relationships"><Relationship Id="rId1" Type="http://schemas.openxmlformats.org/officeDocument/2006/relationships/comments" Target="../comments69.xml" /><Relationship Id="rId2" Type="http://schemas.openxmlformats.org/officeDocument/2006/relationships/vmlDrawing" Target="../drawings/vmlDrawing33.vml" /></Relationships>
</file>

<file path=xl/worksheets/_rels/sheet70.xml.rels><?xml version="1.0" encoding="utf-8" standalone="yes"?><Relationships xmlns="http://schemas.openxmlformats.org/package/2006/relationships"><Relationship Id="rId1" Type="http://schemas.openxmlformats.org/officeDocument/2006/relationships/comments" Target="../comments70.xml" /><Relationship Id="rId2" Type="http://schemas.openxmlformats.org/officeDocument/2006/relationships/vmlDrawing" Target="../drawings/vmlDrawing34.vml" /></Relationships>
</file>

<file path=xl/worksheets/_rels/sheet71.xml.rels><?xml version="1.0" encoding="utf-8" standalone="yes"?><Relationships xmlns="http://schemas.openxmlformats.org/package/2006/relationships"><Relationship Id="rId1" Type="http://schemas.openxmlformats.org/officeDocument/2006/relationships/comments" Target="../comments71.xml" /><Relationship Id="rId2" Type="http://schemas.openxmlformats.org/officeDocument/2006/relationships/vmlDrawing" Target="../drawings/vmlDrawing35.vml" /></Relationships>
</file>

<file path=xl/worksheets/_rels/sheet72.xml.rels><?xml version="1.0" encoding="utf-8" standalone="yes"?><Relationships xmlns="http://schemas.openxmlformats.org/package/2006/relationships"><Relationship Id="rId1" Type="http://schemas.openxmlformats.org/officeDocument/2006/relationships/comments" Target="../comments72.xml" /><Relationship Id="rId2" Type="http://schemas.openxmlformats.org/officeDocument/2006/relationships/vmlDrawing" Target="../drawings/vmlDrawing36.vml" /></Relationships>
</file>

<file path=xl/worksheets/_rels/sheet73.xml.rels><?xml version="1.0" encoding="utf-8" standalone="yes"?><Relationships xmlns="http://schemas.openxmlformats.org/package/2006/relationships"><Relationship Id="rId1" Type="http://schemas.openxmlformats.org/officeDocument/2006/relationships/comments" Target="../comments73.xml" /><Relationship Id="rId2" Type="http://schemas.openxmlformats.org/officeDocument/2006/relationships/vmlDrawing" Target="../drawings/vmlDrawing37.vml" /></Relationships>
</file>

<file path=xl/worksheets/_rels/sheet74.xml.rels><?xml version="1.0" encoding="utf-8" standalone="yes"?><Relationships xmlns="http://schemas.openxmlformats.org/package/2006/relationships"><Relationship Id="rId1" Type="http://schemas.openxmlformats.org/officeDocument/2006/relationships/comments" Target="../comments74.xml" /><Relationship Id="rId2" Type="http://schemas.openxmlformats.org/officeDocument/2006/relationships/vmlDrawing" Target="../drawings/vmlDrawing38.vml" /></Relationships>
</file>

<file path=xl/worksheets/_rels/sheet75.xml.rels><?xml version="1.0" encoding="utf-8" standalone="yes"?><Relationships xmlns="http://schemas.openxmlformats.org/package/2006/relationships"><Relationship Id="rId1" Type="http://schemas.openxmlformats.org/officeDocument/2006/relationships/comments" Target="../comments75.xml" /><Relationship Id="rId2" Type="http://schemas.openxmlformats.org/officeDocument/2006/relationships/vmlDrawing" Target="../drawings/vmlDrawing39.vml" /></Relationships>
</file>

<file path=xl/worksheets/_rels/sheet78.xml.rels><?xml version="1.0" encoding="utf-8" standalone="yes"?><Relationships xmlns="http://schemas.openxmlformats.org/package/2006/relationships"><Relationship Id="rId1" Type="http://schemas.openxmlformats.org/officeDocument/2006/relationships/comments" Target="../comments78.xml" /><Relationship Id="rId2" Type="http://schemas.openxmlformats.org/officeDocument/2006/relationships/vmlDrawing" Target="../drawings/vmlDrawing40.vml" /></Relationships>
</file>

<file path=xl/worksheets/_rels/sheet80.xml.rels><?xml version="1.0" encoding="utf-8" standalone="yes"?><Relationships xmlns="http://schemas.openxmlformats.org/package/2006/relationships"><Relationship Id="rId1" Type="http://schemas.openxmlformats.org/officeDocument/2006/relationships/comments" Target="../comments80.xml" /><Relationship Id="rId2" Type="http://schemas.openxmlformats.org/officeDocument/2006/relationships/vmlDrawing" Target="../drawings/vmlDrawing41.v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20136">
      <selection activeCell="A1" sqref="A1"/>
    </sheetView>
  </sheetViews>
  <sheetFormatPr defaultColWidth="9.00390625" defaultRowHeight="15.75"/>
  <sheetData/>
  <sheetProtection/>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
      <selection activeCell="K19" sqref="K19"/>
    </sheetView>
  </sheetViews>
  <sheetFormatPr defaultColWidth="9.00390625" defaultRowHeight="15.75" customHeight="1"/>
  <cols>
    <col min="1" max="1" width="5.875" style="5" customWidth="1"/>
    <col min="2" max="2" width="16.625" style="5" customWidth="1"/>
    <col min="3" max="3" width="9.00390625" style="5" bestFit="1" customWidth="1"/>
    <col min="4" max="4" width="7.25390625" style="5" customWidth="1"/>
    <col min="5" max="5" width="7.375" style="5" customWidth="1"/>
    <col min="6" max="6" width="9.375" style="5" bestFit="1" customWidth="1"/>
    <col min="7" max="7" width="13.125" style="5" bestFit="1" customWidth="1"/>
    <col min="8" max="8" width="15.00390625" style="5" customWidth="1"/>
    <col min="9" max="9" width="12.875" style="5" customWidth="1"/>
    <col min="10" max="10" width="14.875" style="5" customWidth="1"/>
    <col min="11" max="11" width="12.875" style="5" customWidth="1"/>
    <col min="12" max="12" width="9.00390625" style="5" bestFit="1" customWidth="1"/>
    <col min="13" max="16384" width="9.00390625" style="5" customWidth="1"/>
  </cols>
  <sheetData>
    <row r="1" spans="1:11" ht="12.75">
      <c r="A1" s="109"/>
      <c r="B1" s="109"/>
      <c r="C1" s="1"/>
      <c r="D1" s="1"/>
      <c r="E1" s="1"/>
      <c r="F1" s="1"/>
      <c r="G1" s="1"/>
      <c r="H1" s="1"/>
      <c r="I1" s="1"/>
      <c r="J1" s="1"/>
      <c r="K1" s="1"/>
    </row>
    <row r="2" spans="1:11" s="33" customFormat="1" ht="30" customHeight="1">
      <c r="A2" s="290" t="s">
        <v>235</v>
      </c>
      <c r="B2" s="291"/>
      <c r="C2" s="291"/>
      <c r="D2" s="291"/>
      <c r="E2" s="291"/>
      <c r="F2" s="291"/>
      <c r="G2" s="291"/>
      <c r="H2" s="291"/>
      <c r="I2" s="291"/>
      <c r="J2" s="291"/>
      <c r="K2" s="291"/>
    </row>
    <row r="3" spans="1:11" ht="13.5" customHeight="1">
      <c r="A3" s="292" t="s">
        <v>123</v>
      </c>
      <c r="B3" s="292"/>
      <c r="C3" s="292"/>
      <c r="D3" s="292"/>
      <c r="E3" s="292"/>
      <c r="F3" s="292"/>
      <c r="G3" s="292"/>
      <c r="H3" s="301"/>
      <c r="I3" s="301"/>
      <c r="J3" s="301"/>
      <c r="K3" s="301"/>
    </row>
    <row r="4" spans="1:11" ht="13.5" customHeight="1">
      <c r="A4" s="183"/>
      <c r="B4" s="183"/>
      <c r="C4" s="183"/>
      <c r="D4" s="183"/>
      <c r="E4" s="183"/>
      <c r="F4" s="183"/>
      <c r="G4" s="183"/>
      <c r="H4" s="40"/>
      <c r="I4" s="40"/>
      <c r="J4" s="40"/>
      <c r="K4" s="40" t="s">
        <v>236</v>
      </c>
    </row>
    <row r="5" spans="1:11" ht="15.75" customHeight="1">
      <c r="A5" s="34" t="s">
        <v>89</v>
      </c>
      <c r="K5" s="25" t="s">
        <v>3</v>
      </c>
    </row>
    <row r="6" spans="1:11" s="35" customFormat="1" ht="15.75" customHeight="1">
      <c r="A6" s="21" t="s">
        <v>5</v>
      </c>
      <c r="B6" s="21" t="s">
        <v>237</v>
      </c>
      <c r="C6" s="21" t="s">
        <v>238</v>
      </c>
      <c r="D6" s="21" t="s">
        <v>239</v>
      </c>
      <c r="E6" s="21" t="s">
        <v>240</v>
      </c>
      <c r="F6" s="21" t="s">
        <v>241</v>
      </c>
      <c r="G6" s="21" t="s">
        <v>92</v>
      </c>
      <c r="H6" s="21" t="s">
        <v>93</v>
      </c>
      <c r="I6" s="21" t="s">
        <v>242</v>
      </c>
      <c r="J6" s="21" t="s">
        <v>94</v>
      </c>
      <c r="K6" s="21" t="s">
        <v>128</v>
      </c>
    </row>
    <row r="7" spans="1:11" ht="15.75" customHeight="1">
      <c r="A7" s="24"/>
      <c r="B7" s="46"/>
      <c r="C7" s="24"/>
      <c r="D7" s="39"/>
      <c r="E7" s="86"/>
      <c r="F7" s="24"/>
      <c r="G7" s="64">
        <v>0</v>
      </c>
      <c r="H7" s="64">
        <v>0</v>
      </c>
      <c r="I7" s="64"/>
      <c r="J7" s="64">
        <v>0</v>
      </c>
      <c r="K7" s="64" t="s">
        <v>130</v>
      </c>
    </row>
    <row r="8" spans="1:11" ht="15.75" customHeight="1">
      <c r="A8" s="24"/>
      <c r="B8" s="46"/>
      <c r="C8" s="24"/>
      <c r="D8" s="39"/>
      <c r="E8" s="86"/>
      <c r="F8" s="24"/>
      <c r="G8" s="64">
        <v>0</v>
      </c>
      <c r="H8" s="64">
        <v>0</v>
      </c>
      <c r="I8" s="64"/>
      <c r="J8" s="64">
        <v>0</v>
      </c>
      <c r="K8" s="64" t="s">
        <v>130</v>
      </c>
    </row>
    <row r="9" spans="1:11" ht="15.75" customHeight="1">
      <c r="A9" s="24"/>
      <c r="B9" s="46"/>
      <c r="C9" s="24"/>
      <c r="D9" s="39"/>
      <c r="E9" s="86"/>
      <c r="F9" s="24"/>
      <c r="G9" s="64">
        <v>0</v>
      </c>
      <c r="H9" s="64">
        <v>0</v>
      </c>
      <c r="I9" s="64"/>
      <c r="J9" s="64">
        <v>0</v>
      </c>
      <c r="K9" s="64" t="s">
        <v>130</v>
      </c>
    </row>
    <row r="10" spans="1:11" ht="15.75" customHeight="1">
      <c r="A10" s="24"/>
      <c r="B10" s="46"/>
      <c r="C10" s="24"/>
      <c r="D10" s="39"/>
      <c r="E10" s="86"/>
      <c r="F10" s="24"/>
      <c r="G10" s="64">
        <v>0</v>
      </c>
      <c r="H10" s="64">
        <v>0</v>
      </c>
      <c r="I10" s="64"/>
      <c r="J10" s="64">
        <v>0</v>
      </c>
      <c r="K10" s="64" t="s">
        <v>130</v>
      </c>
    </row>
    <row r="11" spans="1:11" ht="15.75" customHeight="1">
      <c r="A11" s="24"/>
      <c r="B11" s="46"/>
      <c r="C11" s="24"/>
      <c r="D11" s="39"/>
      <c r="E11" s="86"/>
      <c r="F11" s="24"/>
      <c r="G11" s="64">
        <v>0</v>
      </c>
      <c r="H11" s="64">
        <v>0</v>
      </c>
      <c r="I11" s="64"/>
      <c r="J11" s="64">
        <v>0</v>
      </c>
      <c r="K11" s="64" t="s">
        <v>130</v>
      </c>
    </row>
    <row r="12" spans="1:11" ht="15.75" customHeight="1">
      <c r="A12" s="24"/>
      <c r="B12" s="46"/>
      <c r="C12" s="24"/>
      <c r="D12" s="39"/>
      <c r="E12" s="86"/>
      <c r="F12" s="24"/>
      <c r="G12" s="64">
        <v>0</v>
      </c>
      <c r="H12" s="64">
        <v>0</v>
      </c>
      <c r="I12" s="64"/>
      <c r="J12" s="64">
        <v>0</v>
      </c>
      <c r="K12" s="64" t="s">
        <v>130</v>
      </c>
    </row>
    <row r="13" spans="1:11" ht="15.75" customHeight="1">
      <c r="A13" s="24"/>
      <c r="B13" s="46"/>
      <c r="C13" s="24"/>
      <c r="D13" s="39"/>
      <c r="E13" s="86"/>
      <c r="F13" s="24"/>
      <c r="G13" s="64">
        <v>0</v>
      </c>
      <c r="H13" s="64">
        <v>0</v>
      </c>
      <c r="I13" s="64"/>
      <c r="J13" s="64">
        <v>0</v>
      </c>
      <c r="K13" s="64" t="s">
        <v>130</v>
      </c>
    </row>
    <row r="14" spans="1:11" ht="15.75" customHeight="1">
      <c r="A14" s="24"/>
      <c r="B14" s="46"/>
      <c r="C14" s="24"/>
      <c r="D14" s="39"/>
      <c r="E14" s="86"/>
      <c r="F14" s="24"/>
      <c r="G14" s="64">
        <v>0</v>
      </c>
      <c r="H14" s="64">
        <v>0</v>
      </c>
      <c r="I14" s="64"/>
      <c r="J14" s="64">
        <v>0</v>
      </c>
      <c r="K14" s="64" t="s">
        <v>130</v>
      </c>
    </row>
    <row r="15" spans="1:11" ht="15.75" customHeight="1">
      <c r="A15" s="24"/>
      <c r="B15" s="46"/>
      <c r="C15" s="24"/>
      <c r="D15" s="39"/>
      <c r="E15" s="86"/>
      <c r="F15" s="24"/>
      <c r="G15" s="64">
        <v>0</v>
      </c>
      <c r="H15" s="64">
        <v>0</v>
      </c>
      <c r="I15" s="64"/>
      <c r="J15" s="64">
        <v>0</v>
      </c>
      <c r="K15" s="64" t="s">
        <v>130</v>
      </c>
    </row>
    <row r="16" spans="1:11" ht="15.75" customHeight="1">
      <c r="A16" s="24"/>
      <c r="B16" s="46"/>
      <c r="C16" s="24"/>
      <c r="D16" s="39"/>
      <c r="E16" s="86"/>
      <c r="F16" s="24"/>
      <c r="G16" s="64">
        <v>0</v>
      </c>
      <c r="H16" s="64">
        <v>0</v>
      </c>
      <c r="I16" s="64"/>
      <c r="J16" s="64">
        <v>0</v>
      </c>
      <c r="K16" s="64" t="s">
        <v>130</v>
      </c>
    </row>
    <row r="17" spans="1:11" ht="15.75" customHeight="1">
      <c r="A17" s="24"/>
      <c r="B17" s="46"/>
      <c r="C17" s="24"/>
      <c r="D17" s="39"/>
      <c r="E17" s="86"/>
      <c r="F17" s="24"/>
      <c r="G17" s="64">
        <v>0</v>
      </c>
      <c r="H17" s="64">
        <v>0</v>
      </c>
      <c r="I17" s="64"/>
      <c r="J17" s="64">
        <v>0</v>
      </c>
      <c r="K17" s="64" t="s">
        <v>130</v>
      </c>
    </row>
    <row r="18" spans="1:11" ht="15.75" customHeight="1">
      <c r="A18" s="24"/>
      <c r="B18" s="46"/>
      <c r="C18" s="24"/>
      <c r="D18" s="39"/>
      <c r="E18" s="86"/>
      <c r="F18" s="24"/>
      <c r="G18" s="64">
        <v>0</v>
      </c>
      <c r="H18" s="64">
        <v>0</v>
      </c>
      <c r="I18" s="64"/>
      <c r="J18" s="64">
        <v>0</v>
      </c>
      <c r="K18" s="64" t="s">
        <v>130</v>
      </c>
    </row>
    <row r="19" spans="1:11" ht="15.75" customHeight="1">
      <c r="A19" s="24"/>
      <c r="B19" s="46"/>
      <c r="C19" s="24"/>
      <c r="D19" s="39"/>
      <c r="E19" s="86"/>
      <c r="F19" s="24"/>
      <c r="G19" s="64">
        <v>0</v>
      </c>
      <c r="H19" s="64">
        <v>0</v>
      </c>
      <c r="I19" s="64"/>
      <c r="J19" s="64">
        <v>0</v>
      </c>
      <c r="K19" s="64" t="s">
        <v>130</v>
      </c>
    </row>
    <row r="20" spans="1:11" ht="15.75" customHeight="1">
      <c r="A20" s="24"/>
      <c r="B20" s="46"/>
      <c r="C20" s="24"/>
      <c r="D20" s="39"/>
      <c r="E20" s="86"/>
      <c r="F20" s="24"/>
      <c r="G20" s="64">
        <v>0</v>
      </c>
      <c r="H20" s="64">
        <v>0</v>
      </c>
      <c r="I20" s="64"/>
      <c r="J20" s="64">
        <v>0</v>
      </c>
      <c r="K20" s="64" t="s">
        <v>130</v>
      </c>
    </row>
    <row r="21" spans="1:11" ht="15.75" customHeight="1">
      <c r="A21" s="24"/>
      <c r="B21" s="46"/>
      <c r="C21" s="24"/>
      <c r="D21" s="39"/>
      <c r="E21" s="86"/>
      <c r="F21" s="24"/>
      <c r="G21" s="64">
        <v>0</v>
      </c>
      <c r="H21" s="64">
        <v>0</v>
      </c>
      <c r="I21" s="64"/>
      <c r="J21" s="64">
        <v>0</v>
      </c>
      <c r="K21" s="64" t="s">
        <v>130</v>
      </c>
    </row>
    <row r="22" spans="1:11" ht="15.75" customHeight="1">
      <c r="A22" s="24"/>
      <c r="B22" s="46"/>
      <c r="C22" s="24"/>
      <c r="D22" s="39"/>
      <c r="E22" s="86"/>
      <c r="F22" s="24"/>
      <c r="G22" s="64">
        <v>0</v>
      </c>
      <c r="H22" s="64">
        <v>0</v>
      </c>
      <c r="I22" s="64"/>
      <c r="J22" s="64">
        <v>0</v>
      </c>
      <c r="K22" s="64" t="s">
        <v>130</v>
      </c>
    </row>
    <row r="23" spans="1:11" ht="15.75" customHeight="1">
      <c r="A23" s="24"/>
      <c r="B23" s="46"/>
      <c r="C23" s="24"/>
      <c r="D23" s="39"/>
      <c r="E23" s="86"/>
      <c r="F23" s="24"/>
      <c r="G23" s="64">
        <v>0</v>
      </c>
      <c r="H23" s="64">
        <v>0</v>
      </c>
      <c r="I23" s="64"/>
      <c r="J23" s="64">
        <v>0</v>
      </c>
      <c r="K23" s="64" t="s">
        <v>130</v>
      </c>
    </row>
    <row r="24" spans="1:11" ht="15.75" customHeight="1">
      <c r="A24" s="24"/>
      <c r="B24" s="46"/>
      <c r="C24" s="24"/>
      <c r="D24" s="39"/>
      <c r="E24" s="86"/>
      <c r="F24" s="24"/>
      <c r="G24" s="64">
        <v>0</v>
      </c>
      <c r="H24" s="64">
        <v>0</v>
      </c>
      <c r="I24" s="64"/>
      <c r="J24" s="64">
        <v>0</v>
      </c>
      <c r="K24" s="64" t="s">
        <v>130</v>
      </c>
    </row>
    <row r="25" spans="1:11" ht="15.75" customHeight="1">
      <c r="A25" s="24"/>
      <c r="B25" s="46"/>
      <c r="C25" s="24"/>
      <c r="D25" s="39"/>
      <c r="E25" s="86"/>
      <c r="F25" s="24"/>
      <c r="G25" s="64">
        <v>0</v>
      </c>
      <c r="H25" s="64">
        <v>0</v>
      </c>
      <c r="I25" s="64"/>
      <c r="J25" s="64">
        <v>0</v>
      </c>
      <c r="K25" s="64" t="s">
        <v>130</v>
      </c>
    </row>
    <row r="26" spans="1:11" ht="15.75" customHeight="1">
      <c r="A26" s="24"/>
      <c r="B26" s="46"/>
      <c r="C26" s="24"/>
      <c r="D26" s="39"/>
      <c r="E26" s="86"/>
      <c r="F26" s="24"/>
      <c r="G26" s="64">
        <v>0</v>
      </c>
      <c r="H26" s="64">
        <v>0</v>
      </c>
      <c r="I26" s="64"/>
      <c r="J26" s="64">
        <v>0</v>
      </c>
      <c r="K26" s="64" t="s">
        <v>130</v>
      </c>
    </row>
    <row r="27" spans="1:11" ht="15.75" customHeight="1">
      <c r="A27" s="24"/>
      <c r="B27" s="46"/>
      <c r="C27" s="24"/>
      <c r="D27" s="39"/>
      <c r="E27" s="86"/>
      <c r="F27" s="24"/>
      <c r="G27" s="64">
        <v>0</v>
      </c>
      <c r="H27" s="64">
        <v>0</v>
      </c>
      <c r="I27" s="64"/>
      <c r="J27" s="64">
        <v>0</v>
      </c>
      <c r="K27" s="64"/>
    </row>
    <row r="28" spans="1:11" ht="15.75" customHeight="1">
      <c r="A28" s="304" t="s">
        <v>243</v>
      </c>
      <c r="B28" s="305"/>
      <c r="C28" s="38"/>
      <c r="D28" s="39"/>
      <c r="E28" s="38"/>
      <c r="F28" s="38"/>
      <c r="G28" s="64">
        <v>0</v>
      </c>
      <c r="H28" s="64">
        <v>0</v>
      </c>
      <c r="I28" s="64"/>
      <c r="J28" s="64">
        <v>0</v>
      </c>
      <c r="K28" s="64" t="s">
        <v>130</v>
      </c>
    </row>
    <row r="29" spans="1:8" ht="15.75" customHeight="1">
      <c r="A29" s="17" t="s">
        <v>200</v>
      </c>
      <c r="H29" s="34" t="s">
        <v>201</v>
      </c>
    </row>
    <row r="30" ht="15.75" customHeight="1">
      <c r="A30" s="17" t="s">
        <v>202</v>
      </c>
    </row>
  </sheetData>
  <sheetProtection/>
  <mergeCells count="3">
    <mergeCell ref="A2:K2"/>
    <mergeCell ref="A3:K3"/>
    <mergeCell ref="A28:B28"/>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B1">
      <selection activeCell="K19" sqref="K19"/>
    </sheetView>
  </sheetViews>
  <sheetFormatPr defaultColWidth="9.00390625" defaultRowHeight="15.75" customHeight="1"/>
  <cols>
    <col min="1" max="1" width="5.50390625" style="5" customWidth="1"/>
    <col min="2" max="2" width="18.125" style="5" customWidth="1"/>
    <col min="3" max="3" width="9.00390625" style="5" bestFit="1" customWidth="1"/>
    <col min="4" max="5" width="8.25390625" style="5" customWidth="1"/>
    <col min="6" max="6" width="9.00390625" style="5" bestFit="1" customWidth="1"/>
    <col min="7" max="9" width="17.625" style="5" customWidth="1"/>
    <col min="10" max="10" width="11.75390625" style="5" customWidth="1"/>
    <col min="11" max="11" width="9.00390625" style="5" bestFit="1" customWidth="1"/>
    <col min="12" max="16384" width="9.00390625" style="5" customWidth="1"/>
  </cols>
  <sheetData>
    <row r="1" spans="1:10" ht="12.75">
      <c r="A1" s="109"/>
      <c r="B1" s="109"/>
      <c r="C1" s="1"/>
      <c r="D1" s="1"/>
      <c r="E1" s="1"/>
      <c r="F1" s="1"/>
      <c r="G1" s="1"/>
      <c r="H1" s="1"/>
      <c r="I1" s="1"/>
      <c r="J1" s="1"/>
    </row>
    <row r="2" spans="1:10" s="33" customFormat="1" ht="30" customHeight="1">
      <c r="A2" s="290" t="s">
        <v>244</v>
      </c>
      <c r="B2" s="291"/>
      <c r="C2" s="291"/>
      <c r="D2" s="291"/>
      <c r="E2" s="291"/>
      <c r="F2" s="291"/>
      <c r="G2" s="291"/>
      <c r="H2" s="291"/>
      <c r="I2" s="291"/>
      <c r="J2" s="291"/>
    </row>
    <row r="3" spans="1:10" ht="13.5" customHeight="1">
      <c r="A3" s="292" t="s">
        <v>123</v>
      </c>
      <c r="B3" s="292"/>
      <c r="C3" s="292"/>
      <c r="D3" s="292"/>
      <c r="E3" s="292"/>
      <c r="F3" s="292"/>
      <c r="G3" s="292"/>
      <c r="H3" s="301"/>
      <c r="I3" s="301"/>
      <c r="J3" s="301"/>
    </row>
    <row r="4" spans="1:10" ht="13.5" customHeight="1">
      <c r="A4" s="183"/>
      <c r="B4" s="183"/>
      <c r="C4" s="183"/>
      <c r="D4" s="183"/>
      <c r="E4" s="183"/>
      <c r="F4" s="183"/>
      <c r="G4" s="183"/>
      <c r="H4" s="40"/>
      <c r="I4" s="40"/>
      <c r="J4" s="40" t="s">
        <v>245</v>
      </c>
    </row>
    <row r="5" spans="1:10" ht="15.75" customHeight="1">
      <c r="A5" s="34" t="s">
        <v>89</v>
      </c>
      <c r="J5" s="25" t="s">
        <v>3</v>
      </c>
    </row>
    <row r="6" spans="1:10" s="35" customFormat="1" ht="15.75" customHeight="1">
      <c r="A6" s="21" t="s">
        <v>5</v>
      </c>
      <c r="B6" s="21" t="s">
        <v>237</v>
      </c>
      <c r="C6" s="21" t="s">
        <v>246</v>
      </c>
      <c r="D6" s="21" t="s">
        <v>247</v>
      </c>
      <c r="E6" s="21" t="s">
        <v>239</v>
      </c>
      <c r="F6" s="21" t="s">
        <v>248</v>
      </c>
      <c r="G6" s="21" t="s">
        <v>92</v>
      </c>
      <c r="H6" s="21" t="s">
        <v>93</v>
      </c>
      <c r="I6" s="21" t="s">
        <v>94</v>
      </c>
      <c r="J6" s="21" t="s">
        <v>128</v>
      </c>
    </row>
    <row r="7" spans="1:10" ht="15.75" customHeight="1">
      <c r="A7" s="24"/>
      <c r="B7" s="46"/>
      <c r="C7" s="24"/>
      <c r="D7" s="39"/>
      <c r="E7" s="39"/>
      <c r="F7" s="24"/>
      <c r="G7" s="64">
        <v>0</v>
      </c>
      <c r="H7" s="64">
        <v>0</v>
      </c>
      <c r="I7" s="64">
        <v>0</v>
      </c>
      <c r="J7" s="64" t="s">
        <v>130</v>
      </c>
    </row>
    <row r="8" spans="1:10" ht="15.75" customHeight="1">
      <c r="A8" s="24"/>
      <c r="B8" s="46"/>
      <c r="C8" s="24"/>
      <c r="D8" s="39"/>
      <c r="E8" s="39"/>
      <c r="F8" s="24"/>
      <c r="G8" s="64">
        <v>0</v>
      </c>
      <c r="H8" s="64">
        <v>0</v>
      </c>
      <c r="I8" s="64">
        <v>0</v>
      </c>
      <c r="J8" s="64" t="s">
        <v>130</v>
      </c>
    </row>
    <row r="9" spans="1:10" ht="15.75" customHeight="1">
      <c r="A9" s="24"/>
      <c r="B9" s="46"/>
      <c r="C9" s="24"/>
      <c r="D9" s="39"/>
      <c r="E9" s="39"/>
      <c r="F9" s="24"/>
      <c r="G9" s="64">
        <v>0</v>
      </c>
      <c r="H9" s="64">
        <v>0</v>
      </c>
      <c r="I9" s="64">
        <v>0</v>
      </c>
      <c r="J9" s="64" t="s">
        <v>130</v>
      </c>
    </row>
    <row r="10" spans="1:10" ht="15.75" customHeight="1">
      <c r="A10" s="24"/>
      <c r="B10" s="46"/>
      <c r="C10" s="24"/>
      <c r="D10" s="39"/>
      <c r="E10" s="39"/>
      <c r="F10" s="24"/>
      <c r="G10" s="64">
        <v>0</v>
      </c>
      <c r="H10" s="64">
        <v>0</v>
      </c>
      <c r="I10" s="64">
        <v>0</v>
      </c>
      <c r="J10" s="64" t="s">
        <v>130</v>
      </c>
    </row>
    <row r="11" spans="1:10" ht="15.75" customHeight="1">
      <c r="A11" s="24"/>
      <c r="B11" s="46"/>
      <c r="C11" s="24"/>
      <c r="D11" s="39"/>
      <c r="E11" s="39"/>
      <c r="F11" s="24"/>
      <c r="G11" s="64">
        <v>0</v>
      </c>
      <c r="H11" s="64">
        <v>0</v>
      </c>
      <c r="I11" s="64">
        <v>0</v>
      </c>
      <c r="J11" s="64" t="s">
        <v>130</v>
      </c>
    </row>
    <row r="12" spans="1:10" ht="15.75" customHeight="1">
      <c r="A12" s="24"/>
      <c r="B12" s="46"/>
      <c r="C12" s="24"/>
      <c r="D12" s="39"/>
      <c r="E12" s="39"/>
      <c r="F12" s="24"/>
      <c r="G12" s="64">
        <v>0</v>
      </c>
      <c r="H12" s="64">
        <v>0</v>
      </c>
      <c r="I12" s="64">
        <v>0</v>
      </c>
      <c r="J12" s="64" t="s">
        <v>130</v>
      </c>
    </row>
    <row r="13" spans="1:10" ht="15.75" customHeight="1">
      <c r="A13" s="24"/>
      <c r="B13" s="46"/>
      <c r="C13" s="24"/>
      <c r="D13" s="39"/>
      <c r="E13" s="39"/>
      <c r="F13" s="24"/>
      <c r="G13" s="64">
        <v>0</v>
      </c>
      <c r="H13" s="64">
        <v>0</v>
      </c>
      <c r="I13" s="64">
        <v>0</v>
      </c>
      <c r="J13" s="64" t="s">
        <v>130</v>
      </c>
    </row>
    <row r="14" spans="1:10" ht="15.75" customHeight="1">
      <c r="A14" s="24"/>
      <c r="B14" s="46"/>
      <c r="C14" s="24"/>
      <c r="D14" s="39"/>
      <c r="E14" s="39"/>
      <c r="F14" s="24"/>
      <c r="G14" s="64">
        <v>0</v>
      </c>
      <c r="H14" s="64">
        <v>0</v>
      </c>
      <c r="I14" s="64">
        <v>0</v>
      </c>
      <c r="J14" s="64" t="s">
        <v>130</v>
      </c>
    </row>
    <row r="15" spans="1:10" ht="15.75" customHeight="1">
      <c r="A15" s="24"/>
      <c r="B15" s="46"/>
      <c r="C15" s="24"/>
      <c r="D15" s="39"/>
      <c r="E15" s="39"/>
      <c r="F15" s="24"/>
      <c r="G15" s="64">
        <v>0</v>
      </c>
      <c r="H15" s="64">
        <v>0</v>
      </c>
      <c r="I15" s="64">
        <v>0</v>
      </c>
      <c r="J15" s="64" t="s">
        <v>130</v>
      </c>
    </row>
    <row r="16" spans="1:10" ht="15.75" customHeight="1">
      <c r="A16" s="24"/>
      <c r="B16" s="46"/>
      <c r="C16" s="24"/>
      <c r="D16" s="39"/>
      <c r="E16" s="39"/>
      <c r="F16" s="24"/>
      <c r="G16" s="64">
        <v>0</v>
      </c>
      <c r="H16" s="64">
        <v>0</v>
      </c>
      <c r="I16" s="64">
        <v>0</v>
      </c>
      <c r="J16" s="64" t="s">
        <v>130</v>
      </c>
    </row>
    <row r="17" spans="1:10" ht="15.75" customHeight="1">
      <c r="A17" s="24"/>
      <c r="B17" s="46"/>
      <c r="C17" s="24"/>
      <c r="D17" s="39"/>
      <c r="E17" s="39"/>
      <c r="F17" s="24"/>
      <c r="G17" s="64">
        <v>0</v>
      </c>
      <c r="H17" s="64">
        <v>0</v>
      </c>
      <c r="I17" s="64">
        <v>0</v>
      </c>
      <c r="J17" s="64" t="s">
        <v>130</v>
      </c>
    </row>
    <row r="18" spans="1:10" ht="15.75" customHeight="1">
      <c r="A18" s="24"/>
      <c r="B18" s="46"/>
      <c r="C18" s="24"/>
      <c r="D18" s="39"/>
      <c r="E18" s="39"/>
      <c r="F18" s="24"/>
      <c r="G18" s="64">
        <v>0</v>
      </c>
      <c r="H18" s="64">
        <v>0</v>
      </c>
      <c r="I18" s="64">
        <v>0</v>
      </c>
      <c r="J18" s="64" t="s">
        <v>130</v>
      </c>
    </row>
    <row r="19" spans="1:10" ht="15.75" customHeight="1">
      <c r="A19" s="24"/>
      <c r="B19" s="46"/>
      <c r="C19" s="24"/>
      <c r="D19" s="39"/>
      <c r="E19" s="39"/>
      <c r="F19" s="24"/>
      <c r="G19" s="64">
        <v>0</v>
      </c>
      <c r="H19" s="64">
        <v>0</v>
      </c>
      <c r="I19" s="64">
        <v>0</v>
      </c>
      <c r="J19" s="64" t="s">
        <v>130</v>
      </c>
    </row>
    <row r="20" spans="1:10" ht="15.75" customHeight="1">
      <c r="A20" s="24"/>
      <c r="B20" s="46"/>
      <c r="C20" s="24"/>
      <c r="D20" s="39"/>
      <c r="E20" s="39"/>
      <c r="F20" s="24"/>
      <c r="G20" s="64">
        <v>0</v>
      </c>
      <c r="H20" s="64">
        <v>0</v>
      </c>
      <c r="I20" s="64">
        <v>0</v>
      </c>
      <c r="J20" s="64" t="s">
        <v>130</v>
      </c>
    </row>
    <row r="21" spans="1:10" ht="15.75" customHeight="1">
      <c r="A21" s="24"/>
      <c r="B21" s="46"/>
      <c r="C21" s="24"/>
      <c r="D21" s="39"/>
      <c r="E21" s="39"/>
      <c r="F21" s="24"/>
      <c r="G21" s="64">
        <v>0</v>
      </c>
      <c r="H21" s="64">
        <v>0</v>
      </c>
      <c r="I21" s="64">
        <v>0</v>
      </c>
      <c r="J21" s="64" t="s">
        <v>130</v>
      </c>
    </row>
    <row r="22" spans="1:10" ht="15.75" customHeight="1">
      <c r="A22" s="24"/>
      <c r="B22" s="46"/>
      <c r="C22" s="24"/>
      <c r="D22" s="39"/>
      <c r="E22" s="39"/>
      <c r="F22" s="24"/>
      <c r="G22" s="64">
        <v>0</v>
      </c>
      <c r="H22" s="64">
        <v>0</v>
      </c>
      <c r="I22" s="64">
        <v>0</v>
      </c>
      <c r="J22" s="64" t="s">
        <v>130</v>
      </c>
    </row>
    <row r="23" spans="1:10" ht="15.75" customHeight="1">
      <c r="A23" s="24"/>
      <c r="B23" s="46"/>
      <c r="C23" s="24"/>
      <c r="D23" s="39"/>
      <c r="E23" s="39"/>
      <c r="F23" s="24"/>
      <c r="G23" s="64">
        <v>0</v>
      </c>
      <c r="H23" s="64">
        <v>0</v>
      </c>
      <c r="I23" s="64">
        <v>0</v>
      </c>
      <c r="J23" s="64" t="s">
        <v>130</v>
      </c>
    </row>
    <row r="24" spans="1:10" ht="15.75" customHeight="1">
      <c r="A24" s="24"/>
      <c r="B24" s="46"/>
      <c r="C24" s="24"/>
      <c r="D24" s="39"/>
      <c r="E24" s="39"/>
      <c r="F24" s="24"/>
      <c r="G24" s="64">
        <v>0</v>
      </c>
      <c r="H24" s="64">
        <v>0</v>
      </c>
      <c r="I24" s="64">
        <v>0</v>
      </c>
      <c r="J24" s="64" t="s">
        <v>130</v>
      </c>
    </row>
    <row r="25" spans="1:10" ht="15.75" customHeight="1">
      <c r="A25" s="24"/>
      <c r="B25" s="46"/>
      <c r="C25" s="24"/>
      <c r="D25" s="39"/>
      <c r="E25" s="39"/>
      <c r="F25" s="24"/>
      <c r="G25" s="64">
        <v>0</v>
      </c>
      <c r="H25" s="64">
        <v>0</v>
      </c>
      <c r="I25" s="64">
        <v>0</v>
      </c>
      <c r="J25" s="64" t="s">
        <v>130</v>
      </c>
    </row>
    <row r="26" spans="1:10" ht="15.75" customHeight="1">
      <c r="A26" s="24"/>
      <c r="B26" s="46"/>
      <c r="C26" s="24"/>
      <c r="D26" s="39"/>
      <c r="E26" s="39"/>
      <c r="F26" s="24"/>
      <c r="G26" s="64">
        <v>0</v>
      </c>
      <c r="H26" s="64">
        <v>0</v>
      </c>
      <c r="I26" s="64">
        <v>0</v>
      </c>
      <c r="J26" s="64" t="s">
        <v>130</v>
      </c>
    </row>
    <row r="27" spans="1:10" ht="15.75" customHeight="1">
      <c r="A27" s="24"/>
      <c r="B27" s="46"/>
      <c r="C27" s="24"/>
      <c r="D27" s="39"/>
      <c r="E27" s="39"/>
      <c r="F27" s="24"/>
      <c r="G27" s="64">
        <v>0</v>
      </c>
      <c r="H27" s="64">
        <v>0</v>
      </c>
      <c r="I27" s="64">
        <v>0</v>
      </c>
      <c r="J27" s="64"/>
    </row>
    <row r="28" spans="1:10" ht="15.75" customHeight="1">
      <c r="A28" s="304" t="s">
        <v>243</v>
      </c>
      <c r="B28" s="305"/>
      <c r="C28" s="38"/>
      <c r="D28" s="39"/>
      <c r="E28" s="39"/>
      <c r="F28" s="38"/>
      <c r="G28" s="64">
        <v>0</v>
      </c>
      <c r="H28" s="64">
        <v>0</v>
      </c>
      <c r="I28" s="64">
        <v>0</v>
      </c>
      <c r="J28" s="64" t="s">
        <v>130</v>
      </c>
    </row>
    <row r="29" spans="1:8" ht="15.75" customHeight="1">
      <c r="A29" s="17" t="s">
        <v>200</v>
      </c>
      <c r="H29" s="34" t="s">
        <v>201</v>
      </c>
    </row>
    <row r="30" ht="15.75" customHeight="1">
      <c r="A30" s="17" t="s">
        <v>202</v>
      </c>
    </row>
  </sheetData>
  <sheetProtection/>
  <mergeCells count="3">
    <mergeCell ref="A2:J2"/>
    <mergeCell ref="A3:J3"/>
    <mergeCell ref="A28:B28"/>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C1">
      <selection activeCell="K19" sqref="K19"/>
    </sheetView>
  </sheetViews>
  <sheetFormatPr defaultColWidth="9.00390625" defaultRowHeight="15.75" customHeight="1"/>
  <cols>
    <col min="1" max="1" width="5.875" style="5" customWidth="1"/>
    <col min="2" max="2" width="16.625" style="5" customWidth="1"/>
    <col min="3" max="3" width="13.75390625" style="5" customWidth="1"/>
    <col min="4" max="4" width="7.25390625" style="5" customWidth="1"/>
    <col min="5" max="5" width="7.375" style="5" customWidth="1"/>
    <col min="6" max="6" width="9.375" style="5" bestFit="1" customWidth="1"/>
    <col min="7" max="7" width="13.125" style="5" bestFit="1" customWidth="1"/>
    <col min="8" max="8" width="15.00390625" style="5" customWidth="1"/>
    <col min="9" max="9" width="12.875" style="5" customWidth="1"/>
    <col min="10" max="10" width="14.875" style="5" customWidth="1"/>
    <col min="11" max="11" width="12.875" style="5" customWidth="1"/>
    <col min="12" max="12" width="9.00390625" style="5" bestFit="1" customWidth="1"/>
    <col min="13" max="16384" width="9.00390625" style="5" customWidth="1"/>
  </cols>
  <sheetData>
    <row r="1" spans="1:11" ht="12.75">
      <c r="A1" s="109"/>
      <c r="B1" s="109"/>
      <c r="C1" s="1"/>
      <c r="D1" s="1"/>
      <c r="E1" s="1"/>
      <c r="F1" s="1"/>
      <c r="G1" s="1"/>
      <c r="H1" s="1"/>
      <c r="I1" s="1"/>
      <c r="J1" s="1"/>
      <c r="K1" s="1"/>
    </row>
    <row r="2" spans="1:11" s="33" customFormat="1" ht="30" customHeight="1">
      <c r="A2" s="290" t="s">
        <v>249</v>
      </c>
      <c r="B2" s="291"/>
      <c r="C2" s="291"/>
      <c r="D2" s="291"/>
      <c r="E2" s="291"/>
      <c r="F2" s="291"/>
      <c r="G2" s="291"/>
      <c r="H2" s="291"/>
      <c r="I2" s="291"/>
      <c r="J2" s="291"/>
      <c r="K2" s="291"/>
    </row>
    <row r="3" spans="1:11" ht="13.5" customHeight="1">
      <c r="A3" s="292" t="s">
        <v>123</v>
      </c>
      <c r="B3" s="292"/>
      <c r="C3" s="292"/>
      <c r="D3" s="292"/>
      <c r="E3" s="292"/>
      <c r="F3" s="292"/>
      <c r="G3" s="292"/>
      <c r="H3" s="301"/>
      <c r="I3" s="301"/>
      <c r="J3" s="301"/>
      <c r="K3" s="301"/>
    </row>
    <row r="4" spans="1:11" ht="13.5" customHeight="1">
      <c r="A4" s="183"/>
      <c r="B4" s="183"/>
      <c r="C4" s="183"/>
      <c r="D4" s="183"/>
      <c r="E4" s="183"/>
      <c r="F4" s="183"/>
      <c r="G4" s="183"/>
      <c r="H4" s="40"/>
      <c r="I4" s="40"/>
      <c r="J4" s="40"/>
      <c r="K4" s="40" t="s">
        <v>250</v>
      </c>
    </row>
    <row r="5" spans="1:11" ht="15.75" customHeight="1">
      <c r="A5" s="34" t="s">
        <v>89</v>
      </c>
      <c r="K5" s="25" t="s">
        <v>3</v>
      </c>
    </row>
    <row r="6" spans="1:11" s="35" customFormat="1" ht="15.75" customHeight="1">
      <c r="A6" s="21" t="s">
        <v>5</v>
      </c>
      <c r="B6" s="21" t="s">
        <v>251</v>
      </c>
      <c r="C6" s="21" t="s">
        <v>252</v>
      </c>
      <c r="D6" s="21" t="s">
        <v>253</v>
      </c>
      <c r="E6" s="21" t="s">
        <v>239</v>
      </c>
      <c r="F6" s="21" t="s">
        <v>254</v>
      </c>
      <c r="G6" s="21" t="s">
        <v>92</v>
      </c>
      <c r="H6" s="21" t="s">
        <v>93</v>
      </c>
      <c r="I6" s="21" t="s">
        <v>255</v>
      </c>
      <c r="J6" s="21" t="s">
        <v>94</v>
      </c>
      <c r="K6" s="21" t="s">
        <v>128</v>
      </c>
    </row>
    <row r="7" spans="1:11" ht="15.75" customHeight="1">
      <c r="A7" s="24"/>
      <c r="B7" s="46"/>
      <c r="C7" s="24"/>
      <c r="D7" s="39"/>
      <c r="E7" s="39"/>
      <c r="F7" s="24"/>
      <c r="G7" s="64">
        <v>0</v>
      </c>
      <c r="H7" s="64">
        <v>0</v>
      </c>
      <c r="I7" s="64"/>
      <c r="J7" s="64">
        <v>0</v>
      </c>
      <c r="K7" s="64" t="s">
        <v>130</v>
      </c>
    </row>
    <row r="8" spans="1:11" ht="15.75" customHeight="1">
      <c r="A8" s="24"/>
      <c r="B8" s="46"/>
      <c r="C8" s="24"/>
      <c r="D8" s="39"/>
      <c r="E8" s="86"/>
      <c r="F8" s="24"/>
      <c r="G8" s="64">
        <v>0</v>
      </c>
      <c r="H8" s="64">
        <v>0</v>
      </c>
      <c r="I8" s="64"/>
      <c r="J8" s="64">
        <v>0</v>
      </c>
      <c r="K8" s="64" t="s">
        <v>130</v>
      </c>
    </row>
    <row r="9" spans="1:11" ht="15.75" customHeight="1">
      <c r="A9" s="24"/>
      <c r="B9" s="46"/>
      <c r="C9" s="24"/>
      <c r="D9" s="39"/>
      <c r="E9" s="86"/>
      <c r="F9" s="24"/>
      <c r="G9" s="64">
        <v>0</v>
      </c>
      <c r="H9" s="64">
        <v>0</v>
      </c>
      <c r="I9" s="64"/>
      <c r="J9" s="64">
        <v>0</v>
      </c>
      <c r="K9" s="64" t="s">
        <v>130</v>
      </c>
    </row>
    <row r="10" spans="1:11" ht="15.75" customHeight="1">
      <c r="A10" s="24"/>
      <c r="B10" s="46"/>
      <c r="C10" s="24"/>
      <c r="D10" s="39"/>
      <c r="E10" s="86"/>
      <c r="F10" s="24"/>
      <c r="G10" s="64">
        <v>0</v>
      </c>
      <c r="H10" s="64">
        <v>0</v>
      </c>
      <c r="I10" s="64"/>
      <c r="J10" s="64">
        <v>0</v>
      </c>
      <c r="K10" s="64" t="s">
        <v>130</v>
      </c>
    </row>
    <row r="11" spans="1:11" ht="15.75" customHeight="1">
      <c r="A11" s="24"/>
      <c r="B11" s="46"/>
      <c r="C11" s="24"/>
      <c r="D11" s="39"/>
      <c r="E11" s="86"/>
      <c r="F11" s="24"/>
      <c r="G11" s="64">
        <v>0</v>
      </c>
      <c r="H11" s="64">
        <v>0</v>
      </c>
      <c r="I11" s="64"/>
      <c r="J11" s="64">
        <v>0</v>
      </c>
      <c r="K11" s="64" t="s">
        <v>130</v>
      </c>
    </row>
    <row r="12" spans="1:11" ht="15.75" customHeight="1">
      <c r="A12" s="24"/>
      <c r="B12" s="46"/>
      <c r="C12" s="24"/>
      <c r="D12" s="39"/>
      <c r="E12" s="86"/>
      <c r="F12" s="24"/>
      <c r="G12" s="64">
        <v>0</v>
      </c>
      <c r="H12" s="64">
        <v>0</v>
      </c>
      <c r="I12" s="64"/>
      <c r="J12" s="64">
        <v>0</v>
      </c>
      <c r="K12" s="64" t="s">
        <v>130</v>
      </c>
    </row>
    <row r="13" spans="1:11" ht="15.75" customHeight="1">
      <c r="A13" s="24"/>
      <c r="B13" s="46"/>
      <c r="C13" s="24"/>
      <c r="D13" s="39"/>
      <c r="E13" s="86"/>
      <c r="F13" s="24"/>
      <c r="G13" s="64">
        <v>0</v>
      </c>
      <c r="H13" s="64">
        <v>0</v>
      </c>
      <c r="I13" s="64"/>
      <c r="J13" s="64">
        <v>0</v>
      </c>
      <c r="K13" s="64" t="s">
        <v>130</v>
      </c>
    </row>
    <row r="14" spans="1:11" ht="15.75" customHeight="1">
      <c r="A14" s="24"/>
      <c r="B14" s="46"/>
      <c r="C14" s="24"/>
      <c r="D14" s="39"/>
      <c r="E14" s="86"/>
      <c r="F14" s="24"/>
      <c r="G14" s="64">
        <v>0</v>
      </c>
      <c r="H14" s="64">
        <v>0</v>
      </c>
      <c r="I14" s="64"/>
      <c r="J14" s="64">
        <v>0</v>
      </c>
      <c r="K14" s="64" t="s">
        <v>130</v>
      </c>
    </row>
    <row r="15" spans="1:11" ht="15.75" customHeight="1">
      <c r="A15" s="24"/>
      <c r="B15" s="46"/>
      <c r="C15" s="24"/>
      <c r="D15" s="39"/>
      <c r="E15" s="86"/>
      <c r="F15" s="24"/>
      <c r="G15" s="64">
        <v>0</v>
      </c>
      <c r="H15" s="64">
        <v>0</v>
      </c>
      <c r="I15" s="64"/>
      <c r="J15" s="64">
        <v>0</v>
      </c>
      <c r="K15" s="64" t="s">
        <v>130</v>
      </c>
    </row>
    <row r="16" spans="1:11" ht="15.75" customHeight="1">
      <c r="A16" s="24"/>
      <c r="B16" s="46"/>
      <c r="C16" s="24"/>
      <c r="D16" s="39"/>
      <c r="E16" s="86"/>
      <c r="F16" s="24"/>
      <c r="G16" s="64">
        <v>0</v>
      </c>
      <c r="H16" s="64">
        <v>0</v>
      </c>
      <c r="I16" s="64"/>
      <c r="J16" s="64">
        <v>0</v>
      </c>
      <c r="K16" s="64" t="s">
        <v>130</v>
      </c>
    </row>
    <row r="17" spans="1:11" ht="15.75" customHeight="1">
      <c r="A17" s="24"/>
      <c r="B17" s="46"/>
      <c r="C17" s="24"/>
      <c r="D17" s="39"/>
      <c r="E17" s="86"/>
      <c r="F17" s="24"/>
      <c r="G17" s="64">
        <v>0</v>
      </c>
      <c r="H17" s="64">
        <v>0</v>
      </c>
      <c r="I17" s="64"/>
      <c r="J17" s="64">
        <v>0</v>
      </c>
      <c r="K17" s="64" t="s">
        <v>130</v>
      </c>
    </row>
    <row r="18" spans="1:11" ht="15.75" customHeight="1">
      <c r="A18" s="24"/>
      <c r="B18" s="46"/>
      <c r="C18" s="24"/>
      <c r="D18" s="39"/>
      <c r="E18" s="86"/>
      <c r="F18" s="24"/>
      <c r="G18" s="64">
        <v>0</v>
      </c>
      <c r="H18" s="64">
        <v>0</v>
      </c>
      <c r="I18" s="64"/>
      <c r="J18" s="64">
        <v>0</v>
      </c>
      <c r="K18" s="64" t="s">
        <v>130</v>
      </c>
    </row>
    <row r="19" spans="1:11" ht="15.75" customHeight="1">
      <c r="A19" s="24"/>
      <c r="B19" s="46"/>
      <c r="C19" s="24"/>
      <c r="D19" s="39"/>
      <c r="E19" s="86"/>
      <c r="F19" s="24"/>
      <c r="G19" s="64">
        <v>0</v>
      </c>
      <c r="H19" s="64">
        <v>0</v>
      </c>
      <c r="I19" s="64"/>
      <c r="J19" s="64">
        <v>0</v>
      </c>
      <c r="K19" s="64" t="s">
        <v>130</v>
      </c>
    </row>
    <row r="20" spans="1:11" ht="15.75" customHeight="1">
      <c r="A20" s="24"/>
      <c r="B20" s="46"/>
      <c r="C20" s="24"/>
      <c r="D20" s="39"/>
      <c r="E20" s="86"/>
      <c r="F20" s="24"/>
      <c r="G20" s="64">
        <v>0</v>
      </c>
      <c r="H20" s="64">
        <v>0</v>
      </c>
      <c r="I20" s="64"/>
      <c r="J20" s="64">
        <v>0</v>
      </c>
      <c r="K20" s="64" t="s">
        <v>130</v>
      </c>
    </row>
    <row r="21" spans="1:11" ht="15.75" customHeight="1">
      <c r="A21" s="24"/>
      <c r="B21" s="46"/>
      <c r="C21" s="24"/>
      <c r="D21" s="39"/>
      <c r="E21" s="86"/>
      <c r="F21" s="24"/>
      <c r="G21" s="64">
        <v>0</v>
      </c>
      <c r="H21" s="64">
        <v>0</v>
      </c>
      <c r="I21" s="64"/>
      <c r="J21" s="64">
        <v>0</v>
      </c>
      <c r="K21" s="64" t="s">
        <v>130</v>
      </c>
    </row>
    <row r="22" spans="1:11" ht="15.75" customHeight="1">
      <c r="A22" s="24"/>
      <c r="B22" s="46"/>
      <c r="C22" s="24"/>
      <c r="D22" s="39"/>
      <c r="E22" s="86"/>
      <c r="F22" s="24"/>
      <c r="G22" s="64">
        <v>0</v>
      </c>
      <c r="H22" s="64">
        <v>0</v>
      </c>
      <c r="I22" s="64"/>
      <c r="J22" s="64">
        <v>0</v>
      </c>
      <c r="K22" s="64" t="s">
        <v>130</v>
      </c>
    </row>
    <row r="23" spans="1:11" ht="15.75" customHeight="1">
      <c r="A23" s="24"/>
      <c r="B23" s="46"/>
      <c r="C23" s="24"/>
      <c r="D23" s="39"/>
      <c r="E23" s="86"/>
      <c r="F23" s="24"/>
      <c r="G23" s="64">
        <v>0</v>
      </c>
      <c r="H23" s="64">
        <v>0</v>
      </c>
      <c r="I23" s="64"/>
      <c r="J23" s="64">
        <v>0</v>
      </c>
      <c r="K23" s="64" t="s">
        <v>130</v>
      </c>
    </row>
    <row r="24" spans="1:11" ht="15.75" customHeight="1">
      <c r="A24" s="24"/>
      <c r="B24" s="46"/>
      <c r="C24" s="24"/>
      <c r="D24" s="39"/>
      <c r="E24" s="86"/>
      <c r="F24" s="24"/>
      <c r="G24" s="64">
        <v>0</v>
      </c>
      <c r="H24" s="64">
        <v>0</v>
      </c>
      <c r="I24" s="64"/>
      <c r="J24" s="64">
        <v>0</v>
      </c>
      <c r="K24" s="64" t="s">
        <v>130</v>
      </c>
    </row>
    <row r="25" spans="1:11" ht="15.75" customHeight="1">
      <c r="A25" s="24"/>
      <c r="B25" s="46"/>
      <c r="C25" s="24"/>
      <c r="D25" s="39"/>
      <c r="E25" s="86"/>
      <c r="F25" s="24"/>
      <c r="G25" s="64">
        <v>0</v>
      </c>
      <c r="H25" s="64">
        <v>0</v>
      </c>
      <c r="I25" s="64"/>
      <c r="J25" s="64">
        <v>0</v>
      </c>
      <c r="K25" s="64" t="s">
        <v>130</v>
      </c>
    </row>
    <row r="26" spans="1:11" ht="15.75" customHeight="1">
      <c r="A26" s="24"/>
      <c r="B26" s="46"/>
      <c r="C26" s="24"/>
      <c r="D26" s="39"/>
      <c r="E26" s="86"/>
      <c r="F26" s="24"/>
      <c r="G26" s="64">
        <v>0</v>
      </c>
      <c r="H26" s="64">
        <v>0</v>
      </c>
      <c r="I26" s="64"/>
      <c r="J26" s="64">
        <v>0</v>
      </c>
      <c r="K26" s="64" t="s">
        <v>130</v>
      </c>
    </row>
    <row r="27" spans="1:11" ht="15.75" customHeight="1">
      <c r="A27" s="24"/>
      <c r="B27" s="46"/>
      <c r="C27" s="24"/>
      <c r="D27" s="39"/>
      <c r="E27" s="86"/>
      <c r="F27" s="24"/>
      <c r="G27" s="64">
        <v>0</v>
      </c>
      <c r="H27" s="64">
        <v>0</v>
      </c>
      <c r="I27" s="64"/>
      <c r="J27" s="64">
        <v>0</v>
      </c>
      <c r="K27" s="64"/>
    </row>
    <row r="28" spans="1:11" ht="15.75" customHeight="1">
      <c r="A28" s="304" t="s">
        <v>243</v>
      </c>
      <c r="B28" s="305"/>
      <c r="C28" s="38"/>
      <c r="D28" s="39"/>
      <c r="E28" s="38"/>
      <c r="F28" s="38"/>
      <c r="G28" s="64">
        <v>0</v>
      </c>
      <c r="H28" s="64">
        <v>0</v>
      </c>
      <c r="I28" s="64"/>
      <c r="J28" s="64">
        <v>0</v>
      </c>
      <c r="K28" s="64" t="s">
        <v>130</v>
      </c>
    </row>
    <row r="29" spans="1:8" ht="15.75" customHeight="1">
      <c r="A29" s="17" t="s">
        <v>200</v>
      </c>
      <c r="H29" s="34" t="s">
        <v>201</v>
      </c>
    </row>
    <row r="30" ht="15.75" customHeight="1">
      <c r="A30" s="17" t="s">
        <v>202</v>
      </c>
    </row>
  </sheetData>
  <sheetProtection/>
  <mergeCells count="3">
    <mergeCell ref="A2:K2"/>
    <mergeCell ref="A3:K3"/>
    <mergeCell ref="A28:B28"/>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K19" sqref="K19"/>
    </sheetView>
  </sheetViews>
  <sheetFormatPr defaultColWidth="9.00390625" defaultRowHeight="15.75" customHeight="1"/>
  <cols>
    <col min="1" max="1" width="5.25390625" style="5" customWidth="1"/>
    <col min="2" max="2" width="18.375" style="5" customWidth="1"/>
    <col min="3" max="3" width="7.625" style="5" customWidth="1"/>
    <col min="4" max="4" width="7.75390625" style="5" customWidth="1"/>
    <col min="5" max="5" width="9.00390625" style="5" bestFit="1" customWidth="1"/>
    <col min="6" max="6" width="13.125" style="41" bestFit="1" customWidth="1"/>
    <col min="7" max="7" width="16.625" style="41" customWidth="1"/>
    <col min="8" max="9" width="14.625" style="41" customWidth="1"/>
    <col min="10" max="10" width="14.625" style="5" customWidth="1"/>
    <col min="11" max="11" width="9.00390625" style="5" bestFit="1" customWidth="1"/>
    <col min="12" max="16384" width="9.00390625" style="5" customWidth="1"/>
  </cols>
  <sheetData>
    <row r="1" spans="1:10" ht="12.75">
      <c r="A1" s="109"/>
      <c r="B1" s="109"/>
      <c r="C1" s="1"/>
      <c r="D1" s="1"/>
      <c r="E1" s="1"/>
      <c r="F1" s="1"/>
      <c r="G1" s="1"/>
      <c r="H1" s="1"/>
      <c r="I1" s="1"/>
      <c r="J1" s="1"/>
    </row>
    <row r="2" spans="1:10" s="33" customFormat="1" ht="30" customHeight="1">
      <c r="A2" s="290" t="s">
        <v>256</v>
      </c>
      <c r="B2" s="291"/>
      <c r="C2" s="291"/>
      <c r="D2" s="291"/>
      <c r="E2" s="291"/>
      <c r="F2" s="291"/>
      <c r="G2" s="291"/>
      <c r="H2" s="291"/>
      <c r="I2" s="291"/>
      <c r="J2" s="291"/>
    </row>
    <row r="3" spans="1:10" ht="13.5" customHeight="1">
      <c r="A3" s="292" t="s">
        <v>123</v>
      </c>
      <c r="B3" s="292"/>
      <c r="C3" s="292"/>
      <c r="D3" s="292"/>
      <c r="E3" s="292"/>
      <c r="F3" s="292"/>
      <c r="G3" s="292"/>
      <c r="H3" s="301"/>
      <c r="I3" s="301"/>
      <c r="J3" s="301"/>
    </row>
    <row r="4" spans="1:10" ht="13.5" customHeight="1">
      <c r="A4" s="183"/>
      <c r="B4" s="183"/>
      <c r="C4" s="183"/>
      <c r="D4" s="183"/>
      <c r="E4" s="183"/>
      <c r="F4" s="183"/>
      <c r="G4" s="183"/>
      <c r="H4" s="40"/>
      <c r="I4" s="40"/>
      <c r="J4" s="40" t="s">
        <v>257</v>
      </c>
    </row>
    <row r="5" spans="1:10" ht="15.75" customHeight="1">
      <c r="A5" s="34" t="s">
        <v>89</v>
      </c>
      <c r="J5" s="25" t="s">
        <v>3</v>
      </c>
    </row>
    <row r="6" spans="1:10" s="35" customFormat="1" ht="15.75" customHeight="1">
      <c r="A6" s="21" t="s">
        <v>5</v>
      </c>
      <c r="B6" s="21" t="s">
        <v>258</v>
      </c>
      <c r="C6" s="21" t="s">
        <v>259</v>
      </c>
      <c r="D6" s="21" t="s">
        <v>260</v>
      </c>
      <c r="E6" s="21" t="s">
        <v>248</v>
      </c>
      <c r="F6" s="21" t="s">
        <v>92</v>
      </c>
      <c r="G6" s="23" t="s">
        <v>93</v>
      </c>
      <c r="H6" s="23" t="s">
        <v>94</v>
      </c>
      <c r="I6" s="23" t="s">
        <v>128</v>
      </c>
      <c r="J6" s="21" t="s">
        <v>8</v>
      </c>
    </row>
    <row r="7" spans="1:10" ht="15.75" customHeight="1">
      <c r="A7" s="24"/>
      <c r="B7" s="46"/>
      <c r="C7" s="39"/>
      <c r="D7" s="39"/>
      <c r="E7" s="38"/>
      <c r="F7" s="64"/>
      <c r="G7" s="64"/>
      <c r="H7" s="64"/>
      <c r="I7" s="64" t="s">
        <v>130</v>
      </c>
      <c r="J7" s="38"/>
    </row>
    <row r="8" spans="1:10" ht="15.75" customHeight="1">
      <c r="A8" s="24"/>
      <c r="B8" s="46"/>
      <c r="C8" s="39"/>
      <c r="D8" s="39"/>
      <c r="E8" s="38"/>
      <c r="F8" s="64"/>
      <c r="G8" s="64"/>
      <c r="H8" s="64"/>
      <c r="I8" s="64" t="s">
        <v>130</v>
      </c>
      <c r="J8" s="38"/>
    </row>
    <row r="9" spans="1:10" ht="15.75" customHeight="1">
      <c r="A9" s="24"/>
      <c r="B9" s="46"/>
      <c r="C9" s="39"/>
      <c r="D9" s="39"/>
      <c r="E9" s="38"/>
      <c r="F9" s="64"/>
      <c r="G9" s="64"/>
      <c r="H9" s="64"/>
      <c r="I9" s="64" t="s">
        <v>130</v>
      </c>
      <c r="J9" s="38"/>
    </row>
    <row r="10" spans="1:10" ht="15.75" customHeight="1">
      <c r="A10" s="24"/>
      <c r="B10" s="46"/>
      <c r="C10" s="39"/>
      <c r="D10" s="39"/>
      <c r="E10" s="38"/>
      <c r="F10" s="64"/>
      <c r="G10" s="64"/>
      <c r="H10" s="64"/>
      <c r="I10" s="64" t="s">
        <v>130</v>
      </c>
      <c r="J10" s="38"/>
    </row>
    <row r="11" spans="1:10" ht="15.75" customHeight="1">
      <c r="A11" s="24"/>
      <c r="B11" s="46"/>
      <c r="C11" s="39"/>
      <c r="D11" s="39"/>
      <c r="E11" s="38"/>
      <c r="F11" s="64"/>
      <c r="G11" s="64"/>
      <c r="H11" s="64"/>
      <c r="I11" s="64" t="s">
        <v>130</v>
      </c>
      <c r="J11" s="38"/>
    </row>
    <row r="12" spans="1:10" ht="15.75" customHeight="1">
      <c r="A12" s="24"/>
      <c r="B12" s="46"/>
      <c r="C12" s="39"/>
      <c r="D12" s="39"/>
      <c r="E12" s="38"/>
      <c r="F12" s="64"/>
      <c r="G12" s="64"/>
      <c r="H12" s="64"/>
      <c r="I12" s="64" t="s">
        <v>130</v>
      </c>
      <c r="J12" s="38"/>
    </row>
    <row r="13" spans="1:10" ht="15.75" customHeight="1">
      <c r="A13" s="24"/>
      <c r="B13" s="46"/>
      <c r="C13" s="39"/>
      <c r="D13" s="39"/>
      <c r="E13" s="38"/>
      <c r="F13" s="64"/>
      <c r="G13" s="64"/>
      <c r="H13" s="64"/>
      <c r="I13" s="64" t="s">
        <v>130</v>
      </c>
      <c r="J13" s="38"/>
    </row>
    <row r="14" spans="1:10" ht="15.75" customHeight="1">
      <c r="A14" s="24"/>
      <c r="B14" s="46"/>
      <c r="C14" s="39"/>
      <c r="D14" s="39"/>
      <c r="E14" s="38"/>
      <c r="F14" s="64"/>
      <c r="G14" s="64"/>
      <c r="H14" s="64"/>
      <c r="I14" s="64" t="s">
        <v>130</v>
      </c>
      <c r="J14" s="38"/>
    </row>
    <row r="15" spans="1:10" ht="15.75" customHeight="1">
      <c r="A15" s="24"/>
      <c r="B15" s="46"/>
      <c r="C15" s="39"/>
      <c r="D15" s="39"/>
      <c r="E15" s="38"/>
      <c r="F15" s="64"/>
      <c r="G15" s="64"/>
      <c r="H15" s="64"/>
      <c r="I15" s="64" t="s">
        <v>130</v>
      </c>
      <c r="J15" s="38"/>
    </row>
    <row r="16" spans="1:10" ht="15.75" customHeight="1">
      <c r="A16" s="24"/>
      <c r="B16" s="46"/>
      <c r="C16" s="39"/>
      <c r="D16" s="39"/>
      <c r="E16" s="38"/>
      <c r="F16" s="64"/>
      <c r="G16" s="64"/>
      <c r="H16" s="64"/>
      <c r="I16" s="64" t="s">
        <v>130</v>
      </c>
      <c r="J16" s="38"/>
    </row>
    <row r="17" spans="1:10" ht="15.75" customHeight="1">
      <c r="A17" s="24"/>
      <c r="B17" s="46"/>
      <c r="C17" s="39"/>
      <c r="D17" s="39"/>
      <c r="E17" s="38"/>
      <c r="F17" s="64"/>
      <c r="G17" s="64"/>
      <c r="H17" s="64"/>
      <c r="I17" s="64" t="s">
        <v>130</v>
      </c>
      <c r="J17" s="38"/>
    </row>
    <row r="18" spans="1:10" ht="15.75" customHeight="1">
      <c r="A18" s="24"/>
      <c r="B18" s="46"/>
      <c r="C18" s="39"/>
      <c r="D18" s="39"/>
      <c r="E18" s="38"/>
      <c r="F18" s="64"/>
      <c r="G18" s="64"/>
      <c r="H18" s="64"/>
      <c r="I18" s="64" t="s">
        <v>130</v>
      </c>
      <c r="J18" s="38"/>
    </row>
    <row r="19" spans="1:10" ht="15.75" customHeight="1">
      <c r="A19" s="24"/>
      <c r="B19" s="46"/>
      <c r="C19" s="39"/>
      <c r="D19" s="39"/>
      <c r="E19" s="38"/>
      <c r="F19" s="64"/>
      <c r="G19" s="64"/>
      <c r="H19" s="64"/>
      <c r="I19" s="64" t="s">
        <v>130</v>
      </c>
      <c r="J19" s="38"/>
    </row>
    <row r="20" spans="1:10" ht="15.75" customHeight="1">
      <c r="A20" s="24"/>
      <c r="B20" s="46"/>
      <c r="C20" s="39"/>
      <c r="D20" s="39"/>
      <c r="E20" s="38"/>
      <c r="F20" s="64"/>
      <c r="G20" s="64"/>
      <c r="H20" s="64"/>
      <c r="I20" s="64" t="s">
        <v>130</v>
      </c>
      <c r="J20" s="38"/>
    </row>
    <row r="21" spans="1:10" ht="15.75" customHeight="1">
      <c r="A21" s="24"/>
      <c r="B21" s="46"/>
      <c r="C21" s="39"/>
      <c r="D21" s="39"/>
      <c r="E21" s="38"/>
      <c r="F21" s="64"/>
      <c r="G21" s="64"/>
      <c r="H21" s="64"/>
      <c r="I21" s="64" t="s">
        <v>130</v>
      </c>
      <c r="J21" s="38"/>
    </row>
    <row r="22" spans="1:10" ht="15.75" customHeight="1">
      <c r="A22" s="24"/>
      <c r="B22" s="46"/>
      <c r="C22" s="39"/>
      <c r="D22" s="39"/>
      <c r="E22" s="38"/>
      <c r="F22" s="64"/>
      <c r="G22" s="64"/>
      <c r="H22" s="64"/>
      <c r="I22" s="64" t="s">
        <v>130</v>
      </c>
      <c r="J22" s="38"/>
    </row>
    <row r="23" spans="1:10" ht="15.75" customHeight="1">
      <c r="A23" s="24"/>
      <c r="B23" s="46"/>
      <c r="C23" s="39"/>
      <c r="D23" s="39"/>
      <c r="E23" s="38"/>
      <c r="F23" s="64"/>
      <c r="G23" s="64"/>
      <c r="H23" s="64"/>
      <c r="I23" s="64" t="s">
        <v>130</v>
      </c>
      <c r="J23" s="38"/>
    </row>
    <row r="24" spans="1:10" ht="15.75" customHeight="1">
      <c r="A24" s="24"/>
      <c r="B24" s="46"/>
      <c r="C24" s="39"/>
      <c r="D24" s="39"/>
      <c r="E24" s="38"/>
      <c r="F24" s="64"/>
      <c r="G24" s="64"/>
      <c r="H24" s="64"/>
      <c r="I24" s="64" t="s">
        <v>130</v>
      </c>
      <c r="J24" s="38"/>
    </row>
    <row r="25" spans="1:10" ht="15.75" customHeight="1">
      <c r="A25" s="24"/>
      <c r="B25" s="46"/>
      <c r="C25" s="39"/>
      <c r="D25" s="39"/>
      <c r="E25" s="38"/>
      <c r="F25" s="64"/>
      <c r="G25" s="64"/>
      <c r="H25" s="64"/>
      <c r="I25" s="64" t="s">
        <v>130</v>
      </c>
      <c r="J25" s="38"/>
    </row>
    <row r="26" spans="1:10" ht="15.75" customHeight="1">
      <c r="A26" s="24"/>
      <c r="B26" s="46"/>
      <c r="C26" s="39"/>
      <c r="D26" s="39"/>
      <c r="E26" s="38"/>
      <c r="F26" s="64"/>
      <c r="G26" s="64"/>
      <c r="H26" s="64"/>
      <c r="I26" s="64" t="s">
        <v>130</v>
      </c>
      <c r="J26" s="38"/>
    </row>
    <row r="27" spans="1:10" ht="15.75" customHeight="1">
      <c r="A27" s="24"/>
      <c r="B27" s="46"/>
      <c r="C27" s="39"/>
      <c r="D27" s="39"/>
      <c r="E27" s="38"/>
      <c r="F27" s="64"/>
      <c r="G27" s="64"/>
      <c r="H27" s="64"/>
      <c r="I27" s="64" t="s">
        <v>130</v>
      </c>
      <c r="J27" s="38"/>
    </row>
    <row r="28" spans="1:10" ht="15.75" customHeight="1">
      <c r="A28" s="304" t="s">
        <v>261</v>
      </c>
      <c r="B28" s="305"/>
      <c r="C28" s="39"/>
      <c r="D28" s="39"/>
      <c r="E28" s="38"/>
      <c r="F28" s="64"/>
      <c r="G28" s="64"/>
      <c r="H28" s="64"/>
      <c r="I28" s="64" t="s">
        <v>130</v>
      </c>
      <c r="J28" s="38"/>
    </row>
    <row r="29" spans="1:7" ht="15.75" customHeight="1">
      <c r="A29" s="17" t="s">
        <v>200</v>
      </c>
      <c r="G29" s="34" t="s">
        <v>201</v>
      </c>
    </row>
    <row r="30" ht="15.75" customHeight="1">
      <c r="A30" s="17" t="s">
        <v>202</v>
      </c>
    </row>
  </sheetData>
  <sheetProtection/>
  <mergeCells count="3">
    <mergeCell ref="A2:J2"/>
    <mergeCell ref="A3:J3"/>
    <mergeCell ref="A28:B28"/>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J35"/>
  <sheetViews>
    <sheetView zoomScalePageLayoutView="0" workbookViewId="0" topLeftCell="A1">
      <selection activeCell="K19" sqref="K19"/>
    </sheetView>
  </sheetViews>
  <sheetFormatPr defaultColWidth="9.00390625" defaultRowHeight="15.75" customHeight="1"/>
  <cols>
    <col min="1" max="1" width="5.25390625" style="5" customWidth="1"/>
    <col min="2" max="2" width="23.25390625" style="5" customWidth="1"/>
    <col min="3" max="3" width="10.375" style="5" customWidth="1"/>
    <col min="4" max="4" width="7.875" style="5" customWidth="1"/>
    <col min="5" max="5" width="7.75390625" style="5" customWidth="1"/>
    <col min="6" max="6" width="14.375" style="55" customWidth="1"/>
    <col min="7" max="8" width="14.375" style="5" customWidth="1"/>
    <col min="9" max="9" width="9.625" style="5" bestFit="1" customWidth="1"/>
    <col min="10" max="10" width="14.75390625" style="5" customWidth="1"/>
    <col min="11" max="11" width="9.00390625" style="5" bestFit="1" customWidth="1"/>
    <col min="12" max="16384" width="9.00390625" style="5" customWidth="1"/>
  </cols>
  <sheetData>
    <row r="1" spans="1:10" ht="12.75">
      <c r="A1" s="109"/>
      <c r="B1" s="109"/>
      <c r="C1" s="1"/>
      <c r="D1" s="1"/>
      <c r="E1" s="1"/>
      <c r="F1" s="1"/>
      <c r="G1" s="1"/>
      <c r="H1" s="1"/>
      <c r="I1" s="1"/>
      <c r="J1" s="1"/>
    </row>
    <row r="2" spans="1:10" s="33" customFormat="1" ht="30" customHeight="1">
      <c r="A2" s="290" t="s">
        <v>262</v>
      </c>
      <c r="B2" s="291"/>
      <c r="C2" s="291"/>
      <c r="D2" s="291"/>
      <c r="E2" s="291"/>
      <c r="F2" s="291"/>
      <c r="G2" s="291"/>
      <c r="H2" s="291"/>
      <c r="I2" s="291"/>
      <c r="J2" s="291"/>
    </row>
    <row r="3" spans="1:10" ht="13.5" customHeight="1">
      <c r="A3" s="292" t="s">
        <v>123</v>
      </c>
      <c r="B3" s="292"/>
      <c r="C3" s="292"/>
      <c r="D3" s="292"/>
      <c r="E3" s="292"/>
      <c r="F3" s="301"/>
      <c r="G3" s="301"/>
      <c r="H3" s="301"/>
      <c r="I3" s="301"/>
      <c r="J3" s="301"/>
    </row>
    <row r="4" spans="1:10" ht="13.5" customHeight="1">
      <c r="A4" s="183"/>
      <c r="B4" s="183"/>
      <c r="C4" s="183"/>
      <c r="D4" s="183"/>
      <c r="E4" s="183"/>
      <c r="F4" s="40"/>
      <c r="G4" s="40"/>
      <c r="H4" s="40"/>
      <c r="I4" s="40"/>
      <c r="J4" s="40" t="s">
        <v>263</v>
      </c>
    </row>
    <row r="5" spans="1:10" ht="15.75" customHeight="1">
      <c r="A5" s="34" t="s">
        <v>89</v>
      </c>
      <c r="F5" s="54"/>
      <c r="J5" s="25" t="s">
        <v>3</v>
      </c>
    </row>
    <row r="6" spans="1:10" s="35" customFormat="1" ht="36.75" customHeight="1">
      <c r="A6" s="21" t="s">
        <v>5</v>
      </c>
      <c r="B6" s="21" t="s">
        <v>264</v>
      </c>
      <c r="C6" s="21" t="s">
        <v>265</v>
      </c>
      <c r="D6" s="21" t="s">
        <v>266</v>
      </c>
      <c r="E6" s="21" t="s">
        <v>267</v>
      </c>
      <c r="F6" s="29" t="s">
        <v>92</v>
      </c>
      <c r="G6" s="21" t="s">
        <v>93</v>
      </c>
      <c r="H6" s="21" t="s">
        <v>94</v>
      </c>
      <c r="I6" s="21" t="s">
        <v>128</v>
      </c>
      <c r="J6" s="21" t="s">
        <v>8</v>
      </c>
    </row>
    <row r="7" spans="1:10" ht="15.75" customHeight="1">
      <c r="A7" s="24"/>
      <c r="B7" s="46"/>
      <c r="C7" s="24"/>
      <c r="D7" s="39"/>
      <c r="E7" s="24"/>
      <c r="F7" s="65"/>
      <c r="G7" s="64"/>
      <c r="H7" s="64"/>
      <c r="I7" s="64" t="s">
        <v>130</v>
      </c>
      <c r="J7" s="38"/>
    </row>
    <row r="8" spans="1:10" ht="15.75" customHeight="1">
      <c r="A8" s="24"/>
      <c r="B8" s="46"/>
      <c r="C8" s="24"/>
      <c r="D8" s="39"/>
      <c r="E8" s="24"/>
      <c r="F8" s="65"/>
      <c r="G8" s="64"/>
      <c r="H8" s="64"/>
      <c r="I8" s="64" t="s">
        <v>130</v>
      </c>
      <c r="J8" s="38"/>
    </row>
    <row r="9" spans="1:10" ht="15.75" customHeight="1">
      <c r="A9" s="24"/>
      <c r="B9" s="46"/>
      <c r="C9" s="24"/>
      <c r="D9" s="39"/>
      <c r="E9" s="24"/>
      <c r="F9" s="65"/>
      <c r="G9" s="64"/>
      <c r="H9" s="64"/>
      <c r="I9" s="64" t="s">
        <v>130</v>
      </c>
      <c r="J9" s="38"/>
    </row>
    <row r="10" spans="1:10" ht="15.75" customHeight="1">
      <c r="A10" s="24"/>
      <c r="B10" s="46"/>
      <c r="C10" s="24"/>
      <c r="D10" s="39"/>
      <c r="E10" s="24"/>
      <c r="F10" s="65"/>
      <c r="G10" s="64"/>
      <c r="H10" s="64"/>
      <c r="I10" s="64" t="s">
        <v>130</v>
      </c>
      <c r="J10" s="38"/>
    </row>
    <row r="11" spans="1:10" ht="15.75" customHeight="1">
      <c r="A11" s="24"/>
      <c r="B11" s="46"/>
      <c r="C11" s="24"/>
      <c r="D11" s="39"/>
      <c r="E11" s="24"/>
      <c r="F11" s="65"/>
      <c r="G11" s="64"/>
      <c r="H11" s="64"/>
      <c r="I11" s="64" t="s">
        <v>130</v>
      </c>
      <c r="J11" s="38"/>
    </row>
    <row r="12" spans="1:10" ht="15.75" customHeight="1">
      <c r="A12" s="24"/>
      <c r="B12" s="46"/>
      <c r="C12" s="24"/>
      <c r="D12" s="39"/>
      <c r="E12" s="24"/>
      <c r="F12" s="65"/>
      <c r="G12" s="64"/>
      <c r="H12" s="64"/>
      <c r="I12" s="64" t="s">
        <v>130</v>
      </c>
      <c r="J12" s="38"/>
    </row>
    <row r="13" spans="1:10" ht="15.75" customHeight="1">
      <c r="A13" s="24"/>
      <c r="B13" s="46"/>
      <c r="C13" s="24"/>
      <c r="D13" s="39"/>
      <c r="E13" s="24"/>
      <c r="F13" s="65"/>
      <c r="G13" s="64"/>
      <c r="H13" s="64"/>
      <c r="I13" s="64" t="s">
        <v>130</v>
      </c>
      <c r="J13" s="38"/>
    </row>
    <row r="14" spans="1:10" ht="15.75" customHeight="1">
      <c r="A14" s="24"/>
      <c r="B14" s="46"/>
      <c r="C14" s="24"/>
      <c r="D14" s="39"/>
      <c r="E14" s="24"/>
      <c r="F14" s="65"/>
      <c r="G14" s="64"/>
      <c r="H14" s="64"/>
      <c r="I14" s="64" t="s">
        <v>130</v>
      </c>
      <c r="J14" s="38"/>
    </row>
    <row r="15" spans="1:10" ht="15.75" customHeight="1">
      <c r="A15" s="24"/>
      <c r="B15" s="46"/>
      <c r="C15" s="24"/>
      <c r="D15" s="39"/>
      <c r="E15" s="24"/>
      <c r="F15" s="65"/>
      <c r="G15" s="64"/>
      <c r="H15" s="64"/>
      <c r="I15" s="64" t="s">
        <v>130</v>
      </c>
      <c r="J15" s="38"/>
    </row>
    <row r="16" spans="1:10" ht="15.75" customHeight="1">
      <c r="A16" s="24"/>
      <c r="B16" s="46"/>
      <c r="C16" s="24"/>
      <c r="D16" s="39"/>
      <c r="E16" s="24"/>
      <c r="F16" s="65"/>
      <c r="G16" s="64"/>
      <c r="H16" s="64"/>
      <c r="I16" s="64" t="s">
        <v>130</v>
      </c>
      <c r="J16" s="38"/>
    </row>
    <row r="17" spans="1:10" ht="15.75" customHeight="1">
      <c r="A17" s="24"/>
      <c r="B17" s="46"/>
      <c r="C17" s="24"/>
      <c r="D17" s="39"/>
      <c r="E17" s="24"/>
      <c r="F17" s="65"/>
      <c r="G17" s="64"/>
      <c r="H17" s="64"/>
      <c r="I17" s="64" t="s">
        <v>130</v>
      </c>
      <c r="J17" s="38"/>
    </row>
    <row r="18" spans="1:10" ht="15.75" customHeight="1">
      <c r="A18" s="24"/>
      <c r="B18" s="46"/>
      <c r="C18" s="24"/>
      <c r="D18" s="39"/>
      <c r="E18" s="24"/>
      <c r="F18" s="65"/>
      <c r="G18" s="64"/>
      <c r="H18" s="64"/>
      <c r="I18" s="64" t="s">
        <v>130</v>
      </c>
      <c r="J18" s="38"/>
    </row>
    <row r="19" spans="1:10" ht="15.75" customHeight="1">
      <c r="A19" s="24"/>
      <c r="B19" s="46"/>
      <c r="C19" s="24"/>
      <c r="D19" s="39"/>
      <c r="E19" s="24"/>
      <c r="F19" s="65"/>
      <c r="G19" s="64"/>
      <c r="H19" s="64"/>
      <c r="I19" s="64" t="s">
        <v>130</v>
      </c>
      <c r="J19" s="38"/>
    </row>
    <row r="20" spans="1:10" ht="15.75" customHeight="1">
      <c r="A20" s="24"/>
      <c r="B20" s="46"/>
      <c r="C20" s="24"/>
      <c r="D20" s="39"/>
      <c r="E20" s="24"/>
      <c r="F20" s="65"/>
      <c r="G20" s="64"/>
      <c r="H20" s="64"/>
      <c r="I20" s="64" t="s">
        <v>130</v>
      </c>
      <c r="J20" s="38"/>
    </row>
    <row r="21" spans="1:10" ht="15.75" customHeight="1">
      <c r="A21" s="24"/>
      <c r="B21" s="46"/>
      <c r="C21" s="24"/>
      <c r="D21" s="39"/>
      <c r="E21" s="24"/>
      <c r="F21" s="65"/>
      <c r="G21" s="64"/>
      <c r="H21" s="64"/>
      <c r="I21" s="64" t="s">
        <v>130</v>
      </c>
      <c r="J21" s="38"/>
    </row>
    <row r="22" spans="1:10" ht="15.75" customHeight="1">
      <c r="A22" s="24"/>
      <c r="B22" s="46"/>
      <c r="C22" s="24"/>
      <c r="D22" s="39"/>
      <c r="E22" s="24"/>
      <c r="F22" s="65"/>
      <c r="G22" s="64"/>
      <c r="H22" s="64"/>
      <c r="I22" s="64" t="s">
        <v>130</v>
      </c>
      <c r="J22" s="38"/>
    </row>
    <row r="23" spans="1:10" ht="15.75" customHeight="1">
      <c r="A23" s="24"/>
      <c r="B23" s="46"/>
      <c r="C23" s="24"/>
      <c r="D23" s="39"/>
      <c r="E23" s="24"/>
      <c r="F23" s="65"/>
      <c r="G23" s="64"/>
      <c r="H23" s="64"/>
      <c r="I23" s="64" t="s">
        <v>130</v>
      </c>
      <c r="J23" s="38"/>
    </row>
    <row r="24" spans="1:10" ht="15.75" customHeight="1">
      <c r="A24" s="24"/>
      <c r="B24" s="46"/>
      <c r="C24" s="24"/>
      <c r="D24" s="39"/>
      <c r="E24" s="24"/>
      <c r="F24" s="65"/>
      <c r="G24" s="64"/>
      <c r="H24" s="64"/>
      <c r="I24" s="64" t="s">
        <v>130</v>
      </c>
      <c r="J24" s="38"/>
    </row>
    <row r="25" spans="1:10" ht="15.75" customHeight="1">
      <c r="A25" s="304" t="s">
        <v>261</v>
      </c>
      <c r="B25" s="305"/>
      <c r="C25" s="24"/>
      <c r="D25" s="39"/>
      <c r="E25" s="24"/>
      <c r="F25" s="65"/>
      <c r="G25" s="64"/>
      <c r="H25" s="64"/>
      <c r="I25" s="64" t="s">
        <v>130</v>
      </c>
      <c r="J25" s="38"/>
    </row>
    <row r="26" spans="1:10" ht="15.75" customHeight="1">
      <c r="A26" s="304" t="s">
        <v>268</v>
      </c>
      <c r="B26" s="305"/>
      <c r="C26" s="24"/>
      <c r="D26" s="39"/>
      <c r="E26" s="24"/>
      <c r="F26" s="65"/>
      <c r="G26" s="64"/>
      <c r="H26" s="64"/>
      <c r="I26" s="64" t="s">
        <v>130</v>
      </c>
      <c r="J26" s="38"/>
    </row>
    <row r="27" spans="1:10" ht="15.75" customHeight="1">
      <c r="A27" s="304" t="s">
        <v>269</v>
      </c>
      <c r="B27" s="305"/>
      <c r="C27" s="24"/>
      <c r="D27" s="39"/>
      <c r="E27" s="24"/>
      <c r="F27" s="65"/>
      <c r="G27" s="64"/>
      <c r="H27" s="64"/>
      <c r="I27" s="64" t="s">
        <v>130</v>
      </c>
      <c r="J27" s="38"/>
    </row>
    <row r="28" spans="1:10" ht="15.75" customHeight="1">
      <c r="A28" s="304" t="s">
        <v>270</v>
      </c>
      <c r="B28" s="305"/>
      <c r="C28" s="38"/>
      <c r="D28" s="39"/>
      <c r="E28" s="38"/>
      <c r="F28" s="64"/>
      <c r="G28" s="64"/>
      <c r="H28" s="64"/>
      <c r="I28" s="64" t="s">
        <v>130</v>
      </c>
      <c r="J28" s="38"/>
    </row>
    <row r="29" spans="1:7" ht="15.75" customHeight="1">
      <c r="A29" s="17" t="s">
        <v>200</v>
      </c>
      <c r="G29" s="34" t="s">
        <v>201</v>
      </c>
    </row>
    <row r="30" ht="15.75" customHeight="1">
      <c r="A30" s="17" t="s">
        <v>202</v>
      </c>
    </row>
    <row r="31" spans="2:3" ht="15.75" customHeight="1">
      <c r="B31" s="31" t="s">
        <v>271</v>
      </c>
      <c r="C31" s="4" t="s">
        <v>272</v>
      </c>
    </row>
    <row r="32" spans="2:3" ht="15.75" customHeight="1">
      <c r="B32" s="25" t="s">
        <v>273</v>
      </c>
      <c r="C32" s="5" t="s">
        <v>274</v>
      </c>
    </row>
    <row r="33" ht="15.75" customHeight="1">
      <c r="C33" s="5" t="s">
        <v>275</v>
      </c>
    </row>
    <row r="34" ht="15.75" customHeight="1">
      <c r="C34" s="5" t="s">
        <v>276</v>
      </c>
    </row>
    <row r="35" ht="15.75" customHeight="1">
      <c r="C35" s="5" t="s">
        <v>277</v>
      </c>
    </row>
  </sheetData>
  <sheetProtection/>
  <mergeCells count="6">
    <mergeCell ref="A27:B27"/>
    <mergeCell ref="A28:B28"/>
    <mergeCell ref="A2:J2"/>
    <mergeCell ref="A3:J3"/>
    <mergeCell ref="A25:B25"/>
    <mergeCell ref="A26:B26"/>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B1">
      <selection activeCell="K19" sqref="K19"/>
    </sheetView>
  </sheetViews>
  <sheetFormatPr defaultColWidth="9.00390625" defaultRowHeight="15.75" customHeight="1"/>
  <cols>
    <col min="1" max="1" width="6.375" style="5" customWidth="1"/>
    <col min="2" max="2" width="21.75390625" style="5" customWidth="1"/>
    <col min="3" max="3" width="14.125" style="5" customWidth="1"/>
    <col min="4" max="4" width="7.50390625" style="5" customWidth="1"/>
    <col min="5" max="5" width="9.125" style="5" customWidth="1"/>
    <col min="6" max="6" width="13.125" style="5" bestFit="1" customWidth="1"/>
    <col min="7" max="7" width="14.00390625" style="5" customWidth="1"/>
    <col min="8" max="8" width="14.25390625" style="5" customWidth="1"/>
    <col min="9" max="9" width="10.875" style="5" customWidth="1"/>
    <col min="10" max="10" width="12.625" style="5" customWidth="1"/>
    <col min="11" max="11" width="9.00390625" style="5" bestFit="1" customWidth="1"/>
    <col min="12" max="16384" width="9.00390625" style="5" customWidth="1"/>
  </cols>
  <sheetData>
    <row r="1" spans="1:10" ht="12.75">
      <c r="A1" s="109"/>
      <c r="B1" s="109"/>
      <c r="C1" s="1"/>
      <c r="D1" s="1"/>
      <c r="E1" s="1"/>
      <c r="F1" s="1"/>
      <c r="G1" s="1"/>
      <c r="H1" s="1"/>
      <c r="I1" s="1"/>
      <c r="J1" s="1"/>
    </row>
    <row r="2" spans="1:10" s="33" customFormat="1" ht="30" customHeight="1">
      <c r="A2" s="290" t="s">
        <v>278</v>
      </c>
      <c r="B2" s="291"/>
      <c r="C2" s="291"/>
      <c r="D2" s="291"/>
      <c r="E2" s="291"/>
      <c r="F2" s="291"/>
      <c r="G2" s="291"/>
      <c r="H2" s="291"/>
      <c r="I2" s="291"/>
      <c r="J2" s="291"/>
    </row>
    <row r="3" spans="1:10" ht="13.5" customHeight="1">
      <c r="A3" s="292" t="s">
        <v>123</v>
      </c>
      <c r="B3" s="292"/>
      <c r="C3" s="292"/>
      <c r="D3" s="292"/>
      <c r="E3" s="292"/>
      <c r="F3" s="292"/>
      <c r="G3" s="292"/>
      <c r="H3" s="301"/>
      <c r="I3" s="301"/>
      <c r="J3" s="301"/>
    </row>
    <row r="4" spans="1:10" ht="13.5" customHeight="1">
      <c r="A4" s="183"/>
      <c r="B4" s="183"/>
      <c r="C4" s="183"/>
      <c r="D4" s="183"/>
      <c r="E4" s="183"/>
      <c r="F4" s="183"/>
      <c r="G4" s="183"/>
      <c r="H4" s="40"/>
      <c r="I4" s="40"/>
      <c r="J4" s="40" t="s">
        <v>279</v>
      </c>
    </row>
    <row r="5" spans="1:10" ht="15.75" customHeight="1">
      <c r="A5" s="34" t="s">
        <v>89</v>
      </c>
      <c r="J5" s="25" t="s">
        <v>3</v>
      </c>
    </row>
    <row r="6" spans="1:10" s="35" customFormat="1" ht="15.75" customHeight="1">
      <c r="A6" s="21" t="s">
        <v>5</v>
      </c>
      <c r="B6" s="21" t="s">
        <v>280</v>
      </c>
      <c r="C6" s="21" t="s">
        <v>265</v>
      </c>
      <c r="D6" s="21" t="s">
        <v>266</v>
      </c>
      <c r="E6" s="21" t="s">
        <v>267</v>
      </c>
      <c r="F6" s="21" t="s">
        <v>92</v>
      </c>
      <c r="G6" s="21" t="s">
        <v>93</v>
      </c>
      <c r="H6" s="21" t="s">
        <v>94</v>
      </c>
      <c r="I6" s="21" t="s">
        <v>128</v>
      </c>
      <c r="J6" s="21" t="s">
        <v>8</v>
      </c>
    </row>
    <row r="7" spans="1:10" ht="15.75" customHeight="1">
      <c r="A7" s="24"/>
      <c r="B7" s="46"/>
      <c r="C7" s="24"/>
      <c r="D7" s="39"/>
      <c r="E7" s="24"/>
      <c r="F7" s="64">
        <v>0</v>
      </c>
      <c r="G7" s="64">
        <v>0</v>
      </c>
      <c r="H7" s="64">
        <v>0</v>
      </c>
      <c r="I7" s="64" t="s">
        <v>130</v>
      </c>
      <c r="J7" s="38"/>
    </row>
    <row r="8" spans="1:10" ht="15.75" customHeight="1">
      <c r="A8" s="24"/>
      <c r="B8" s="46"/>
      <c r="C8" s="24"/>
      <c r="D8" s="39"/>
      <c r="E8" s="38"/>
      <c r="F8" s="64">
        <v>0</v>
      </c>
      <c r="G8" s="64">
        <v>0</v>
      </c>
      <c r="H8" s="64">
        <v>0</v>
      </c>
      <c r="I8" s="64" t="s">
        <v>130</v>
      </c>
      <c r="J8" s="38"/>
    </row>
    <row r="9" spans="1:10" ht="15.75" customHeight="1">
      <c r="A9" s="24"/>
      <c r="B9" s="46"/>
      <c r="C9" s="24"/>
      <c r="D9" s="39"/>
      <c r="E9" s="38"/>
      <c r="F9" s="64">
        <v>0</v>
      </c>
      <c r="G9" s="64">
        <v>0</v>
      </c>
      <c r="H9" s="64">
        <v>0</v>
      </c>
      <c r="I9" s="64" t="s">
        <v>130</v>
      </c>
      <c r="J9" s="38"/>
    </row>
    <row r="10" spans="1:10" ht="15.75" customHeight="1">
      <c r="A10" s="24"/>
      <c r="B10" s="46"/>
      <c r="C10" s="24"/>
      <c r="D10" s="39"/>
      <c r="E10" s="38"/>
      <c r="F10" s="64">
        <v>0</v>
      </c>
      <c r="G10" s="64">
        <v>0</v>
      </c>
      <c r="H10" s="64">
        <v>0</v>
      </c>
      <c r="I10" s="64" t="s">
        <v>130</v>
      </c>
      <c r="J10" s="38"/>
    </row>
    <row r="11" spans="1:10" ht="15.75" customHeight="1">
      <c r="A11" s="24"/>
      <c r="B11" s="46"/>
      <c r="C11" s="24"/>
      <c r="D11" s="39"/>
      <c r="E11" s="38"/>
      <c r="F11" s="64">
        <v>0</v>
      </c>
      <c r="G11" s="64">
        <v>0</v>
      </c>
      <c r="H11" s="64">
        <v>0</v>
      </c>
      <c r="I11" s="64" t="s">
        <v>130</v>
      </c>
      <c r="J11" s="38"/>
    </row>
    <row r="12" spans="1:10" ht="15.75" customHeight="1">
      <c r="A12" s="24"/>
      <c r="B12" s="46"/>
      <c r="C12" s="24"/>
      <c r="D12" s="39"/>
      <c r="E12" s="38"/>
      <c r="F12" s="64">
        <v>0</v>
      </c>
      <c r="G12" s="64">
        <v>0</v>
      </c>
      <c r="H12" s="64">
        <v>0</v>
      </c>
      <c r="I12" s="64" t="s">
        <v>130</v>
      </c>
      <c r="J12" s="38"/>
    </row>
    <row r="13" spans="1:10" ht="15.75" customHeight="1">
      <c r="A13" s="24"/>
      <c r="B13" s="46"/>
      <c r="C13" s="24"/>
      <c r="D13" s="39"/>
      <c r="E13" s="38"/>
      <c r="F13" s="64">
        <v>0</v>
      </c>
      <c r="G13" s="64">
        <v>0</v>
      </c>
      <c r="H13" s="64">
        <v>0</v>
      </c>
      <c r="I13" s="64" t="s">
        <v>130</v>
      </c>
      <c r="J13" s="38"/>
    </row>
    <row r="14" spans="1:10" ht="15.75" customHeight="1">
      <c r="A14" s="24"/>
      <c r="B14" s="46"/>
      <c r="C14" s="24"/>
      <c r="D14" s="39"/>
      <c r="E14" s="38"/>
      <c r="F14" s="64">
        <v>0</v>
      </c>
      <c r="G14" s="64">
        <v>0</v>
      </c>
      <c r="H14" s="64">
        <v>0</v>
      </c>
      <c r="I14" s="64" t="s">
        <v>130</v>
      </c>
      <c r="J14" s="38"/>
    </row>
    <row r="15" spans="1:10" ht="15.75" customHeight="1">
      <c r="A15" s="24"/>
      <c r="B15" s="46"/>
      <c r="C15" s="24"/>
      <c r="D15" s="39"/>
      <c r="E15" s="38"/>
      <c r="F15" s="64">
        <v>0</v>
      </c>
      <c r="G15" s="64">
        <v>0</v>
      </c>
      <c r="H15" s="64">
        <v>0</v>
      </c>
      <c r="I15" s="64" t="s">
        <v>130</v>
      </c>
      <c r="J15" s="38"/>
    </row>
    <row r="16" spans="1:10" ht="15.75" customHeight="1">
      <c r="A16" s="24"/>
      <c r="B16" s="46"/>
      <c r="C16" s="24"/>
      <c r="D16" s="39"/>
      <c r="E16" s="38"/>
      <c r="F16" s="64">
        <v>0</v>
      </c>
      <c r="G16" s="64">
        <v>0</v>
      </c>
      <c r="H16" s="64">
        <v>0</v>
      </c>
      <c r="I16" s="64" t="s">
        <v>130</v>
      </c>
      <c r="J16" s="38"/>
    </row>
    <row r="17" spans="1:10" ht="15.75" customHeight="1">
      <c r="A17" s="24"/>
      <c r="B17" s="46"/>
      <c r="C17" s="24"/>
      <c r="D17" s="39"/>
      <c r="E17" s="38"/>
      <c r="F17" s="64">
        <v>0</v>
      </c>
      <c r="G17" s="64">
        <v>0</v>
      </c>
      <c r="H17" s="64">
        <v>0</v>
      </c>
      <c r="I17" s="64" t="s">
        <v>130</v>
      </c>
      <c r="J17" s="38"/>
    </row>
    <row r="18" spans="1:10" ht="15.75" customHeight="1">
      <c r="A18" s="24"/>
      <c r="B18" s="46"/>
      <c r="C18" s="24"/>
      <c r="D18" s="39"/>
      <c r="E18" s="38"/>
      <c r="F18" s="64">
        <v>0</v>
      </c>
      <c r="G18" s="64">
        <v>0</v>
      </c>
      <c r="H18" s="64">
        <v>0</v>
      </c>
      <c r="I18" s="64" t="s">
        <v>130</v>
      </c>
      <c r="J18" s="38"/>
    </row>
    <row r="19" spans="1:10" ht="15.75" customHeight="1">
      <c r="A19" s="24"/>
      <c r="B19" s="46"/>
      <c r="C19" s="24"/>
      <c r="D19" s="39"/>
      <c r="E19" s="38"/>
      <c r="F19" s="64">
        <v>0</v>
      </c>
      <c r="G19" s="64">
        <v>0</v>
      </c>
      <c r="H19" s="64">
        <v>0</v>
      </c>
      <c r="I19" s="64" t="s">
        <v>130</v>
      </c>
      <c r="J19" s="38"/>
    </row>
    <row r="20" spans="1:10" ht="15.75" customHeight="1">
      <c r="A20" s="24"/>
      <c r="B20" s="46"/>
      <c r="C20" s="24"/>
      <c r="D20" s="39"/>
      <c r="E20" s="38"/>
      <c r="F20" s="64">
        <v>0</v>
      </c>
      <c r="G20" s="64">
        <v>0</v>
      </c>
      <c r="H20" s="64">
        <v>0</v>
      </c>
      <c r="I20" s="64" t="s">
        <v>130</v>
      </c>
      <c r="J20" s="38"/>
    </row>
    <row r="21" spans="1:10" ht="15.75" customHeight="1">
      <c r="A21" s="24"/>
      <c r="B21" s="46"/>
      <c r="C21" s="24"/>
      <c r="D21" s="39"/>
      <c r="E21" s="38"/>
      <c r="F21" s="64">
        <v>0</v>
      </c>
      <c r="G21" s="64">
        <v>0</v>
      </c>
      <c r="H21" s="64">
        <v>0</v>
      </c>
      <c r="I21" s="64" t="s">
        <v>130</v>
      </c>
      <c r="J21" s="38"/>
    </row>
    <row r="22" spans="1:10" ht="15.75" customHeight="1">
      <c r="A22" s="24"/>
      <c r="B22" s="46"/>
      <c r="C22" s="24"/>
      <c r="D22" s="39"/>
      <c r="E22" s="38"/>
      <c r="F22" s="64">
        <v>0</v>
      </c>
      <c r="G22" s="64">
        <v>0</v>
      </c>
      <c r="H22" s="64">
        <v>0</v>
      </c>
      <c r="I22" s="64" t="s">
        <v>130</v>
      </c>
      <c r="J22" s="38"/>
    </row>
    <row r="23" spans="1:10" ht="15.75" customHeight="1">
      <c r="A23" s="24"/>
      <c r="B23" s="46"/>
      <c r="C23" s="24"/>
      <c r="D23" s="39"/>
      <c r="E23" s="38"/>
      <c r="F23" s="64">
        <v>0</v>
      </c>
      <c r="G23" s="64">
        <v>0</v>
      </c>
      <c r="H23" s="64">
        <v>0</v>
      </c>
      <c r="I23" s="64" t="s">
        <v>130</v>
      </c>
      <c r="J23" s="38"/>
    </row>
    <row r="24" spans="1:10" ht="15.75" customHeight="1">
      <c r="A24" s="24"/>
      <c r="B24" s="46"/>
      <c r="C24" s="24"/>
      <c r="D24" s="39"/>
      <c r="E24" s="38"/>
      <c r="F24" s="64">
        <v>0</v>
      </c>
      <c r="G24" s="64">
        <v>0</v>
      </c>
      <c r="H24" s="64">
        <v>0</v>
      </c>
      <c r="I24" s="64" t="s">
        <v>130</v>
      </c>
      <c r="J24" s="38"/>
    </row>
    <row r="25" spans="1:10" ht="15.75" customHeight="1">
      <c r="A25" s="24"/>
      <c r="B25" s="46"/>
      <c r="C25" s="24"/>
      <c r="D25" s="39"/>
      <c r="E25" s="38"/>
      <c r="F25" s="64">
        <v>0</v>
      </c>
      <c r="G25" s="64">
        <v>0</v>
      </c>
      <c r="H25" s="64">
        <v>0</v>
      </c>
      <c r="I25" s="64" t="s">
        <v>130</v>
      </c>
      <c r="J25" s="38"/>
    </row>
    <row r="26" spans="1:10" ht="15.75" customHeight="1">
      <c r="A26" s="24"/>
      <c r="B26" s="46"/>
      <c r="C26" s="24"/>
      <c r="D26" s="39"/>
      <c r="E26" s="38"/>
      <c r="F26" s="64">
        <v>0</v>
      </c>
      <c r="G26" s="64">
        <v>0</v>
      </c>
      <c r="H26" s="64">
        <v>0</v>
      </c>
      <c r="I26" s="64" t="s">
        <v>130</v>
      </c>
      <c r="J26" s="38"/>
    </row>
    <row r="27" spans="1:10" ht="15.75" customHeight="1">
      <c r="A27" s="24"/>
      <c r="B27" s="46"/>
      <c r="C27" s="24"/>
      <c r="D27" s="39"/>
      <c r="E27" s="38"/>
      <c r="F27" s="64">
        <v>0</v>
      </c>
      <c r="G27" s="64">
        <v>0</v>
      </c>
      <c r="H27" s="64">
        <v>0</v>
      </c>
      <c r="I27" s="64" t="s">
        <v>130</v>
      </c>
      <c r="J27" s="38"/>
    </row>
    <row r="28" spans="1:10" ht="15.75" customHeight="1">
      <c r="A28" s="304" t="s">
        <v>261</v>
      </c>
      <c r="B28" s="305"/>
      <c r="C28" s="38"/>
      <c r="D28" s="39"/>
      <c r="E28" s="38"/>
      <c r="F28" s="64">
        <v>0</v>
      </c>
      <c r="G28" s="64">
        <v>0</v>
      </c>
      <c r="H28" s="64">
        <v>0</v>
      </c>
      <c r="I28" s="64" t="s">
        <v>130</v>
      </c>
      <c r="J28" s="38"/>
    </row>
    <row r="29" spans="1:7" ht="15.75" customHeight="1">
      <c r="A29" s="17" t="s">
        <v>200</v>
      </c>
      <c r="G29" s="34" t="s">
        <v>201</v>
      </c>
    </row>
    <row r="30" ht="15.75" customHeight="1">
      <c r="A30" s="17" t="s">
        <v>202</v>
      </c>
    </row>
  </sheetData>
  <sheetProtection/>
  <mergeCells count="3">
    <mergeCell ref="A2:J2"/>
    <mergeCell ref="A3:J3"/>
    <mergeCell ref="A28:B28"/>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B1">
      <selection activeCell="K19" sqref="K19"/>
    </sheetView>
  </sheetViews>
  <sheetFormatPr defaultColWidth="9.00390625" defaultRowHeight="15.75" customHeight="1"/>
  <cols>
    <col min="1" max="1" width="5.00390625" style="5" customWidth="1"/>
    <col min="2" max="2" width="20.375" style="5" customWidth="1"/>
    <col min="3" max="3" width="9.00390625" style="5" bestFit="1" customWidth="1"/>
    <col min="4" max="4" width="11.00390625" style="5" customWidth="1"/>
    <col min="5" max="5" width="11.375" style="5" bestFit="1" customWidth="1"/>
    <col min="6" max="6" width="7.00390625" style="5" customWidth="1"/>
    <col min="7" max="10" width="12.625" style="5" customWidth="1"/>
    <col min="11" max="11" width="9.00390625" style="5" bestFit="1" customWidth="1"/>
    <col min="12" max="16384" width="9.00390625" style="5" customWidth="1"/>
  </cols>
  <sheetData>
    <row r="1" spans="1:11" ht="12.75">
      <c r="A1" s="109"/>
      <c r="B1" s="109"/>
      <c r="C1" s="1"/>
      <c r="D1" s="1"/>
      <c r="E1" s="1"/>
      <c r="F1" s="1"/>
      <c r="G1" s="1"/>
      <c r="H1" s="1"/>
      <c r="I1" s="1"/>
      <c r="J1" s="1"/>
      <c r="K1" s="1"/>
    </row>
    <row r="2" spans="1:11" s="33" customFormat="1" ht="30" customHeight="1">
      <c r="A2" s="290" t="s">
        <v>281</v>
      </c>
      <c r="B2" s="291"/>
      <c r="C2" s="291"/>
      <c r="D2" s="291"/>
      <c r="E2" s="291"/>
      <c r="F2" s="291"/>
      <c r="G2" s="291"/>
      <c r="H2" s="291"/>
      <c r="I2" s="291"/>
      <c r="J2" s="291"/>
      <c r="K2" s="291"/>
    </row>
    <row r="3" spans="1:11" ht="13.5" customHeight="1">
      <c r="A3" s="292" t="s">
        <v>123</v>
      </c>
      <c r="B3" s="292"/>
      <c r="C3" s="292"/>
      <c r="D3" s="292"/>
      <c r="E3" s="292"/>
      <c r="F3" s="292"/>
      <c r="G3" s="292"/>
      <c r="H3" s="301"/>
      <c r="I3" s="301"/>
      <c r="J3" s="301"/>
      <c r="K3" s="301"/>
    </row>
    <row r="4" spans="1:11" ht="13.5" customHeight="1">
      <c r="A4" s="183"/>
      <c r="B4" s="183"/>
      <c r="C4" s="183"/>
      <c r="D4" s="183"/>
      <c r="E4" s="183"/>
      <c r="F4" s="183"/>
      <c r="G4" s="183"/>
      <c r="H4" s="40"/>
      <c r="I4" s="40"/>
      <c r="J4" s="40"/>
      <c r="K4" s="40" t="s">
        <v>282</v>
      </c>
    </row>
    <row r="5" spans="1:11" ht="15.75" customHeight="1">
      <c r="A5" s="34" t="s">
        <v>89</v>
      </c>
      <c r="K5" s="25" t="s">
        <v>3</v>
      </c>
    </row>
    <row r="6" spans="1:11" s="35" customFormat="1" ht="15.75" customHeight="1">
      <c r="A6" s="21" t="s">
        <v>5</v>
      </c>
      <c r="B6" s="21" t="s">
        <v>264</v>
      </c>
      <c r="C6" s="21" t="s">
        <v>266</v>
      </c>
      <c r="D6" s="21" t="s">
        <v>283</v>
      </c>
      <c r="E6" s="21" t="s">
        <v>284</v>
      </c>
      <c r="F6" s="21" t="s">
        <v>285</v>
      </c>
      <c r="G6" s="21" t="s">
        <v>92</v>
      </c>
      <c r="H6" s="21" t="s">
        <v>93</v>
      </c>
      <c r="I6" s="21" t="s">
        <v>94</v>
      </c>
      <c r="J6" s="21" t="s">
        <v>128</v>
      </c>
      <c r="K6" s="21" t="s">
        <v>8</v>
      </c>
    </row>
    <row r="7" spans="1:11" ht="15.75" customHeight="1">
      <c r="A7" s="24"/>
      <c r="B7" s="46"/>
      <c r="C7" s="39"/>
      <c r="D7" s="64"/>
      <c r="E7" s="24"/>
      <c r="F7" s="24"/>
      <c r="G7" s="64">
        <v>0</v>
      </c>
      <c r="H7" s="64">
        <v>0</v>
      </c>
      <c r="I7" s="64">
        <v>0</v>
      </c>
      <c r="J7" s="64" t="s">
        <v>130</v>
      </c>
      <c r="K7" s="38"/>
    </row>
    <row r="8" spans="1:11" ht="15.75" customHeight="1">
      <c r="A8" s="24"/>
      <c r="B8" s="46"/>
      <c r="C8" s="39"/>
      <c r="D8" s="64"/>
      <c r="E8" s="24"/>
      <c r="F8" s="24"/>
      <c r="G8" s="64">
        <v>0</v>
      </c>
      <c r="H8" s="64">
        <v>0</v>
      </c>
      <c r="I8" s="64">
        <v>0</v>
      </c>
      <c r="J8" s="64" t="s">
        <v>130</v>
      </c>
      <c r="K8" s="38"/>
    </row>
    <row r="9" spans="1:11" ht="15.75" customHeight="1">
      <c r="A9" s="24"/>
      <c r="B9" s="46"/>
      <c r="C9" s="39"/>
      <c r="D9" s="64"/>
      <c r="E9" s="24"/>
      <c r="F9" s="24"/>
      <c r="G9" s="64">
        <v>0</v>
      </c>
      <c r="H9" s="64">
        <v>0</v>
      </c>
      <c r="I9" s="64">
        <v>0</v>
      </c>
      <c r="J9" s="64" t="s">
        <v>130</v>
      </c>
      <c r="K9" s="38"/>
    </row>
    <row r="10" spans="1:11" ht="15.75" customHeight="1">
      <c r="A10" s="24"/>
      <c r="B10" s="46"/>
      <c r="C10" s="39"/>
      <c r="D10" s="64"/>
      <c r="E10" s="24"/>
      <c r="F10" s="24"/>
      <c r="G10" s="64">
        <v>0</v>
      </c>
      <c r="H10" s="64">
        <v>0</v>
      </c>
      <c r="I10" s="64">
        <v>0</v>
      </c>
      <c r="J10" s="64" t="s">
        <v>130</v>
      </c>
      <c r="K10" s="38"/>
    </row>
    <row r="11" spans="1:11" ht="15.75" customHeight="1">
      <c r="A11" s="24"/>
      <c r="B11" s="46"/>
      <c r="C11" s="39"/>
      <c r="D11" s="64"/>
      <c r="E11" s="24"/>
      <c r="F11" s="24"/>
      <c r="G11" s="64">
        <v>0</v>
      </c>
      <c r="H11" s="64">
        <v>0</v>
      </c>
      <c r="I11" s="64">
        <v>0</v>
      </c>
      <c r="J11" s="64" t="s">
        <v>130</v>
      </c>
      <c r="K11" s="38"/>
    </row>
    <row r="12" spans="1:11" ht="15.75" customHeight="1">
      <c r="A12" s="24"/>
      <c r="B12" s="46"/>
      <c r="C12" s="39"/>
      <c r="D12" s="64"/>
      <c r="E12" s="24"/>
      <c r="F12" s="24"/>
      <c r="G12" s="64">
        <v>0</v>
      </c>
      <c r="H12" s="64">
        <v>0</v>
      </c>
      <c r="I12" s="64">
        <v>0</v>
      </c>
      <c r="J12" s="64" t="s">
        <v>130</v>
      </c>
      <c r="K12" s="38"/>
    </row>
    <row r="13" spans="1:11" ht="15.75" customHeight="1">
      <c r="A13" s="24"/>
      <c r="B13" s="46"/>
      <c r="C13" s="39"/>
      <c r="D13" s="64"/>
      <c r="E13" s="24"/>
      <c r="F13" s="24"/>
      <c r="G13" s="64">
        <v>0</v>
      </c>
      <c r="H13" s="64">
        <v>0</v>
      </c>
      <c r="I13" s="64">
        <v>0</v>
      </c>
      <c r="J13" s="64" t="s">
        <v>130</v>
      </c>
      <c r="K13" s="38"/>
    </row>
    <row r="14" spans="1:11" ht="15.75" customHeight="1">
      <c r="A14" s="24"/>
      <c r="B14" s="46"/>
      <c r="C14" s="39"/>
      <c r="D14" s="64"/>
      <c r="E14" s="24"/>
      <c r="F14" s="24"/>
      <c r="G14" s="64">
        <v>0</v>
      </c>
      <c r="H14" s="64">
        <v>0</v>
      </c>
      <c r="I14" s="64">
        <v>0</v>
      </c>
      <c r="J14" s="64" t="s">
        <v>130</v>
      </c>
      <c r="K14" s="38"/>
    </row>
    <row r="15" spans="1:11" ht="15.75" customHeight="1">
      <c r="A15" s="24"/>
      <c r="B15" s="46"/>
      <c r="C15" s="39"/>
      <c r="D15" s="64"/>
      <c r="E15" s="24"/>
      <c r="F15" s="24"/>
      <c r="G15" s="64">
        <v>0</v>
      </c>
      <c r="H15" s="64">
        <v>0</v>
      </c>
      <c r="I15" s="64">
        <v>0</v>
      </c>
      <c r="J15" s="64" t="s">
        <v>130</v>
      </c>
      <c r="K15" s="38"/>
    </row>
    <row r="16" spans="1:11" ht="15.75" customHeight="1">
      <c r="A16" s="24"/>
      <c r="B16" s="46"/>
      <c r="C16" s="39"/>
      <c r="D16" s="64"/>
      <c r="E16" s="24"/>
      <c r="F16" s="24"/>
      <c r="G16" s="64">
        <v>0</v>
      </c>
      <c r="H16" s="64">
        <v>0</v>
      </c>
      <c r="I16" s="64">
        <v>0</v>
      </c>
      <c r="J16" s="64" t="s">
        <v>130</v>
      </c>
      <c r="K16" s="38"/>
    </row>
    <row r="17" spans="1:11" ht="15.75" customHeight="1">
      <c r="A17" s="24"/>
      <c r="B17" s="46"/>
      <c r="C17" s="39"/>
      <c r="D17" s="64"/>
      <c r="E17" s="24"/>
      <c r="F17" s="24"/>
      <c r="G17" s="64">
        <v>0</v>
      </c>
      <c r="H17" s="64">
        <v>0</v>
      </c>
      <c r="I17" s="64">
        <v>0</v>
      </c>
      <c r="J17" s="64" t="s">
        <v>130</v>
      </c>
      <c r="K17" s="38"/>
    </row>
    <row r="18" spans="1:11" ht="15.75" customHeight="1">
      <c r="A18" s="24"/>
      <c r="B18" s="46"/>
      <c r="C18" s="39"/>
      <c r="D18" s="64"/>
      <c r="E18" s="24"/>
      <c r="F18" s="24"/>
      <c r="G18" s="64">
        <v>0</v>
      </c>
      <c r="H18" s="64">
        <v>0</v>
      </c>
      <c r="I18" s="64">
        <v>0</v>
      </c>
      <c r="J18" s="64" t="s">
        <v>130</v>
      </c>
      <c r="K18" s="38"/>
    </row>
    <row r="19" spans="1:11" ht="15.75" customHeight="1">
      <c r="A19" s="24"/>
      <c r="B19" s="46"/>
      <c r="C19" s="39"/>
      <c r="D19" s="64"/>
      <c r="E19" s="24"/>
      <c r="F19" s="24"/>
      <c r="G19" s="64">
        <v>0</v>
      </c>
      <c r="H19" s="64">
        <v>0</v>
      </c>
      <c r="I19" s="64">
        <v>0</v>
      </c>
      <c r="J19" s="64" t="s">
        <v>130</v>
      </c>
      <c r="K19" s="38"/>
    </row>
    <row r="20" spans="1:11" ht="15.75" customHeight="1">
      <c r="A20" s="24"/>
      <c r="B20" s="46"/>
      <c r="C20" s="39"/>
      <c r="D20" s="64"/>
      <c r="E20" s="24"/>
      <c r="F20" s="24"/>
      <c r="G20" s="64">
        <v>0</v>
      </c>
      <c r="H20" s="64">
        <v>0</v>
      </c>
      <c r="I20" s="64">
        <v>0</v>
      </c>
      <c r="J20" s="64" t="s">
        <v>130</v>
      </c>
      <c r="K20" s="38"/>
    </row>
    <row r="21" spans="1:11" ht="15.75" customHeight="1">
      <c r="A21" s="24"/>
      <c r="B21" s="46"/>
      <c r="C21" s="39"/>
      <c r="D21" s="64"/>
      <c r="E21" s="24"/>
      <c r="F21" s="24"/>
      <c r="G21" s="64">
        <v>0</v>
      </c>
      <c r="H21" s="64">
        <v>0</v>
      </c>
      <c r="I21" s="64">
        <v>0</v>
      </c>
      <c r="J21" s="64" t="s">
        <v>130</v>
      </c>
      <c r="K21" s="38"/>
    </row>
    <row r="22" spans="1:11" ht="15.75" customHeight="1">
      <c r="A22" s="24"/>
      <c r="B22" s="46"/>
      <c r="C22" s="39"/>
      <c r="D22" s="64"/>
      <c r="E22" s="24"/>
      <c r="F22" s="24"/>
      <c r="G22" s="64">
        <v>0</v>
      </c>
      <c r="H22" s="64">
        <v>0</v>
      </c>
      <c r="I22" s="64">
        <v>0</v>
      </c>
      <c r="J22" s="64" t="s">
        <v>130</v>
      </c>
      <c r="K22" s="38"/>
    </row>
    <row r="23" spans="1:11" ht="15.75" customHeight="1">
      <c r="A23" s="24"/>
      <c r="B23" s="46"/>
      <c r="C23" s="39"/>
      <c r="D23" s="64"/>
      <c r="E23" s="24"/>
      <c r="F23" s="24"/>
      <c r="G23" s="64">
        <v>0</v>
      </c>
      <c r="H23" s="64">
        <v>0</v>
      </c>
      <c r="I23" s="64">
        <v>0</v>
      </c>
      <c r="J23" s="64" t="s">
        <v>130</v>
      </c>
      <c r="K23" s="38"/>
    </row>
    <row r="24" spans="1:11" ht="15.75" customHeight="1">
      <c r="A24" s="24"/>
      <c r="B24" s="46"/>
      <c r="C24" s="39"/>
      <c r="D24" s="64"/>
      <c r="E24" s="24"/>
      <c r="F24" s="24"/>
      <c r="G24" s="64">
        <v>0</v>
      </c>
      <c r="H24" s="64">
        <v>0</v>
      </c>
      <c r="I24" s="64">
        <v>0</v>
      </c>
      <c r="J24" s="64" t="s">
        <v>130</v>
      </c>
      <c r="K24" s="38"/>
    </row>
    <row r="25" spans="1:11" ht="15.75" customHeight="1">
      <c r="A25" s="24"/>
      <c r="B25" s="46"/>
      <c r="C25" s="39"/>
      <c r="D25" s="64"/>
      <c r="E25" s="24"/>
      <c r="F25" s="24"/>
      <c r="G25" s="64">
        <v>0</v>
      </c>
      <c r="H25" s="64">
        <v>0</v>
      </c>
      <c r="I25" s="64">
        <v>0</v>
      </c>
      <c r="J25" s="64" t="s">
        <v>130</v>
      </c>
      <c r="K25" s="38"/>
    </row>
    <row r="26" spans="1:11" ht="15.75" customHeight="1">
      <c r="A26" s="24"/>
      <c r="B26" s="46"/>
      <c r="C26" s="39"/>
      <c r="D26" s="64"/>
      <c r="E26" s="24"/>
      <c r="F26" s="24"/>
      <c r="G26" s="64">
        <v>0</v>
      </c>
      <c r="H26" s="64">
        <v>0</v>
      </c>
      <c r="I26" s="64">
        <v>0</v>
      </c>
      <c r="J26" s="64" t="s">
        <v>130</v>
      </c>
      <c r="K26" s="38"/>
    </row>
    <row r="27" spans="1:11" ht="15.75" customHeight="1">
      <c r="A27" s="24"/>
      <c r="B27" s="46"/>
      <c r="C27" s="39"/>
      <c r="D27" s="64"/>
      <c r="E27" s="24"/>
      <c r="F27" s="24"/>
      <c r="G27" s="64">
        <v>0</v>
      </c>
      <c r="H27" s="64">
        <v>0</v>
      </c>
      <c r="I27" s="64">
        <v>0</v>
      </c>
      <c r="J27" s="64"/>
      <c r="K27" s="38"/>
    </row>
    <row r="28" spans="1:11" ht="15.75" customHeight="1">
      <c r="A28" s="304" t="s">
        <v>261</v>
      </c>
      <c r="B28" s="305"/>
      <c r="C28" s="38"/>
      <c r="D28" s="64">
        <v>0</v>
      </c>
      <c r="E28" s="38"/>
      <c r="F28" s="38"/>
      <c r="G28" s="64">
        <v>0</v>
      </c>
      <c r="H28" s="64">
        <v>0</v>
      </c>
      <c r="I28" s="64">
        <v>0</v>
      </c>
      <c r="J28" s="64" t="s">
        <v>130</v>
      </c>
      <c r="K28" s="38"/>
    </row>
    <row r="29" spans="1:8" ht="15.75" customHeight="1">
      <c r="A29" s="17" t="s">
        <v>200</v>
      </c>
      <c r="H29" s="34" t="s">
        <v>201</v>
      </c>
    </row>
    <row r="30" ht="15.75" customHeight="1">
      <c r="A30" s="17" t="s">
        <v>202</v>
      </c>
    </row>
  </sheetData>
  <sheetProtection/>
  <mergeCells count="3">
    <mergeCell ref="A2:K2"/>
    <mergeCell ref="A3:K3"/>
    <mergeCell ref="A28:B28"/>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B1">
      <selection activeCell="K19" sqref="K19"/>
    </sheetView>
  </sheetViews>
  <sheetFormatPr defaultColWidth="9.00390625" defaultRowHeight="15.75" customHeight="1"/>
  <cols>
    <col min="1" max="1" width="5.50390625" style="5" customWidth="1"/>
    <col min="2" max="2" width="16.375" style="5" customWidth="1"/>
    <col min="3" max="3" width="7.625" style="5" customWidth="1"/>
    <col min="4" max="4" width="10.625" style="5" customWidth="1"/>
    <col min="5" max="7" width="16.75390625" style="5" customWidth="1"/>
    <col min="8" max="8" width="15.625" style="5" customWidth="1"/>
    <col min="9" max="9" width="17.50390625" style="5" customWidth="1"/>
    <col min="10" max="10" width="9.00390625" style="5" bestFit="1" customWidth="1"/>
    <col min="11" max="16384" width="9.00390625" style="5" customWidth="1"/>
  </cols>
  <sheetData>
    <row r="1" spans="1:9" ht="12.75">
      <c r="A1" s="109"/>
      <c r="B1" s="109"/>
      <c r="C1" s="1"/>
      <c r="D1" s="1"/>
      <c r="E1" s="1"/>
      <c r="F1" s="1"/>
      <c r="G1" s="1"/>
      <c r="H1" s="1"/>
      <c r="I1" s="1"/>
    </row>
    <row r="2" spans="1:9" s="33" customFormat="1" ht="30" customHeight="1">
      <c r="A2" s="290" t="s">
        <v>286</v>
      </c>
      <c r="B2" s="291"/>
      <c r="C2" s="291"/>
      <c r="D2" s="291"/>
      <c r="E2" s="291"/>
      <c r="F2" s="291"/>
      <c r="G2" s="291"/>
      <c r="H2" s="291"/>
      <c r="I2" s="291"/>
    </row>
    <row r="3" spans="1:9" ht="13.5" customHeight="1">
      <c r="A3" s="292" t="s">
        <v>123</v>
      </c>
      <c r="B3" s="292"/>
      <c r="C3" s="292"/>
      <c r="D3" s="292"/>
      <c r="E3" s="292"/>
      <c r="F3" s="292"/>
      <c r="G3" s="292"/>
      <c r="H3" s="301"/>
      <c r="I3" s="301"/>
    </row>
    <row r="4" spans="1:9" ht="13.5" customHeight="1">
      <c r="A4" s="183"/>
      <c r="B4" s="183"/>
      <c r="C4" s="183"/>
      <c r="D4" s="183"/>
      <c r="E4" s="183"/>
      <c r="F4" s="183"/>
      <c r="G4" s="183"/>
      <c r="H4" s="40"/>
      <c r="I4" s="40" t="s">
        <v>287</v>
      </c>
    </row>
    <row r="5" spans="1:9" ht="15.75" customHeight="1">
      <c r="A5" s="34" t="s">
        <v>89</v>
      </c>
      <c r="I5" s="25" t="s">
        <v>3</v>
      </c>
    </row>
    <row r="6" spans="1:9" s="35" customFormat="1" ht="15.75" customHeight="1">
      <c r="A6" s="21" t="s">
        <v>5</v>
      </c>
      <c r="B6" s="21" t="s">
        <v>258</v>
      </c>
      <c r="C6" s="21" t="s">
        <v>266</v>
      </c>
      <c r="D6" s="21" t="s">
        <v>288</v>
      </c>
      <c r="E6" s="21" t="s">
        <v>92</v>
      </c>
      <c r="F6" s="21" t="s">
        <v>93</v>
      </c>
      <c r="G6" s="21" t="s">
        <v>94</v>
      </c>
      <c r="H6" s="21" t="s">
        <v>128</v>
      </c>
      <c r="I6" s="21" t="s">
        <v>8</v>
      </c>
    </row>
    <row r="7" spans="1:9" ht="15.75" customHeight="1">
      <c r="A7" s="24"/>
      <c r="B7" s="46"/>
      <c r="C7" s="39"/>
      <c r="D7" s="38"/>
      <c r="E7" s="64"/>
      <c r="F7" s="64"/>
      <c r="G7" s="64"/>
      <c r="H7" s="64" t="s">
        <v>130</v>
      </c>
      <c r="I7" s="38"/>
    </row>
    <row r="8" spans="1:9" ht="15.75" customHeight="1">
      <c r="A8" s="24"/>
      <c r="B8" s="46"/>
      <c r="C8" s="39"/>
      <c r="D8" s="38"/>
      <c r="E8" s="64"/>
      <c r="F8" s="64"/>
      <c r="G8" s="64"/>
      <c r="H8" s="64" t="s">
        <v>130</v>
      </c>
      <c r="I8" s="38"/>
    </row>
    <row r="9" spans="1:9" ht="15.75" customHeight="1">
      <c r="A9" s="24"/>
      <c r="B9" s="46"/>
      <c r="C9" s="39"/>
      <c r="D9" s="38"/>
      <c r="E9" s="64"/>
      <c r="F9" s="64"/>
      <c r="G9" s="64"/>
      <c r="H9" s="64" t="s">
        <v>130</v>
      </c>
      <c r="I9" s="38"/>
    </row>
    <row r="10" spans="1:9" ht="15.75" customHeight="1">
      <c r="A10" s="24"/>
      <c r="B10" s="46"/>
      <c r="C10" s="39"/>
      <c r="D10" s="38"/>
      <c r="E10" s="64"/>
      <c r="F10" s="64"/>
      <c r="G10" s="64"/>
      <c r="H10" s="64" t="s">
        <v>130</v>
      </c>
      <c r="I10" s="38"/>
    </row>
    <row r="11" spans="1:9" ht="15.75" customHeight="1">
      <c r="A11" s="24"/>
      <c r="B11" s="46"/>
      <c r="C11" s="39"/>
      <c r="D11" s="38"/>
      <c r="E11" s="64"/>
      <c r="F11" s="64"/>
      <c r="G11" s="64"/>
      <c r="H11" s="64" t="s">
        <v>130</v>
      </c>
      <c r="I11" s="38"/>
    </row>
    <row r="12" spans="1:9" ht="15.75" customHeight="1">
      <c r="A12" s="24"/>
      <c r="B12" s="46"/>
      <c r="C12" s="39"/>
      <c r="D12" s="38"/>
      <c r="E12" s="64"/>
      <c r="F12" s="64"/>
      <c r="G12" s="64"/>
      <c r="H12" s="64" t="s">
        <v>130</v>
      </c>
      <c r="I12" s="38"/>
    </row>
    <row r="13" spans="1:9" ht="15.75" customHeight="1">
      <c r="A13" s="24"/>
      <c r="B13" s="46"/>
      <c r="C13" s="39"/>
      <c r="D13" s="38"/>
      <c r="E13" s="64"/>
      <c r="F13" s="64"/>
      <c r="G13" s="64"/>
      <c r="H13" s="64" t="s">
        <v>130</v>
      </c>
      <c r="I13" s="38"/>
    </row>
    <row r="14" spans="1:9" ht="15.75" customHeight="1">
      <c r="A14" s="24"/>
      <c r="B14" s="46"/>
      <c r="C14" s="39"/>
      <c r="D14" s="38"/>
      <c r="E14" s="64"/>
      <c r="F14" s="64"/>
      <c r="G14" s="64"/>
      <c r="H14" s="64" t="s">
        <v>130</v>
      </c>
      <c r="I14" s="38"/>
    </row>
    <row r="15" spans="1:9" ht="15.75" customHeight="1">
      <c r="A15" s="24"/>
      <c r="B15" s="46"/>
      <c r="C15" s="39"/>
      <c r="D15" s="38"/>
      <c r="E15" s="64"/>
      <c r="F15" s="64"/>
      <c r="G15" s="64"/>
      <c r="H15" s="64" t="s">
        <v>130</v>
      </c>
      <c r="I15" s="38"/>
    </row>
    <row r="16" spans="1:9" ht="15.75" customHeight="1">
      <c r="A16" s="24"/>
      <c r="B16" s="46"/>
      <c r="C16" s="39"/>
      <c r="D16" s="38"/>
      <c r="E16" s="64"/>
      <c r="F16" s="64"/>
      <c r="G16" s="64"/>
      <c r="H16" s="64" t="s">
        <v>130</v>
      </c>
      <c r="I16" s="38"/>
    </row>
    <row r="17" spans="1:9" ht="15.75" customHeight="1">
      <c r="A17" s="24"/>
      <c r="B17" s="46"/>
      <c r="C17" s="39"/>
      <c r="D17" s="38"/>
      <c r="E17" s="64"/>
      <c r="F17" s="64"/>
      <c r="G17" s="64"/>
      <c r="H17" s="64" t="s">
        <v>130</v>
      </c>
      <c r="I17" s="38"/>
    </row>
    <row r="18" spans="1:9" ht="15.75" customHeight="1">
      <c r="A18" s="24"/>
      <c r="B18" s="46"/>
      <c r="C18" s="39"/>
      <c r="D18" s="38"/>
      <c r="E18" s="64"/>
      <c r="F18" s="64"/>
      <c r="G18" s="64"/>
      <c r="H18" s="64" t="s">
        <v>130</v>
      </c>
      <c r="I18" s="38"/>
    </row>
    <row r="19" spans="1:9" ht="15.75" customHeight="1">
      <c r="A19" s="24"/>
      <c r="B19" s="46"/>
      <c r="C19" s="39"/>
      <c r="D19" s="38"/>
      <c r="E19" s="64"/>
      <c r="F19" s="64"/>
      <c r="G19" s="64"/>
      <c r="H19" s="64" t="s">
        <v>130</v>
      </c>
      <c r="I19" s="38"/>
    </row>
    <row r="20" spans="1:9" ht="15.75" customHeight="1">
      <c r="A20" s="24"/>
      <c r="B20" s="46"/>
      <c r="C20" s="39"/>
      <c r="D20" s="38"/>
      <c r="E20" s="64"/>
      <c r="F20" s="64"/>
      <c r="G20" s="64"/>
      <c r="H20" s="64" t="s">
        <v>130</v>
      </c>
      <c r="I20" s="38"/>
    </row>
    <row r="21" spans="1:9" ht="15.75" customHeight="1">
      <c r="A21" s="24"/>
      <c r="B21" s="46"/>
      <c r="C21" s="39"/>
      <c r="D21" s="38"/>
      <c r="E21" s="64"/>
      <c r="F21" s="64"/>
      <c r="G21" s="64"/>
      <c r="H21" s="64" t="s">
        <v>130</v>
      </c>
      <c r="I21" s="38"/>
    </row>
    <row r="22" spans="1:9" ht="15.75" customHeight="1">
      <c r="A22" s="24"/>
      <c r="B22" s="46"/>
      <c r="C22" s="39"/>
      <c r="D22" s="38"/>
      <c r="E22" s="64"/>
      <c r="F22" s="64"/>
      <c r="G22" s="64"/>
      <c r="H22" s="64" t="s">
        <v>130</v>
      </c>
      <c r="I22" s="38"/>
    </row>
    <row r="23" spans="1:9" ht="15.75" customHeight="1">
      <c r="A23" s="24"/>
      <c r="B23" s="46"/>
      <c r="C23" s="39"/>
      <c r="D23" s="38"/>
      <c r="E23" s="64"/>
      <c r="F23" s="64"/>
      <c r="G23" s="64"/>
      <c r="H23" s="64" t="s">
        <v>130</v>
      </c>
      <c r="I23" s="38"/>
    </row>
    <row r="24" spans="1:9" ht="15.75" customHeight="1">
      <c r="A24" s="24"/>
      <c r="B24" s="46"/>
      <c r="C24" s="39"/>
      <c r="D24" s="38"/>
      <c r="E24" s="64"/>
      <c r="F24" s="64"/>
      <c r="G24" s="64"/>
      <c r="H24" s="64" t="s">
        <v>130</v>
      </c>
      <c r="I24" s="38"/>
    </row>
    <row r="25" spans="1:9" ht="15.75" customHeight="1">
      <c r="A25" s="24"/>
      <c r="B25" s="46"/>
      <c r="C25" s="39"/>
      <c r="D25" s="38"/>
      <c r="E25" s="64"/>
      <c r="F25" s="64"/>
      <c r="G25" s="64"/>
      <c r="H25" s="64" t="s">
        <v>130</v>
      </c>
      <c r="I25" s="38"/>
    </row>
    <row r="26" spans="1:9" ht="15.75" customHeight="1">
      <c r="A26" s="24"/>
      <c r="B26" s="46"/>
      <c r="C26" s="39"/>
      <c r="D26" s="38"/>
      <c r="E26" s="64"/>
      <c r="F26" s="64"/>
      <c r="G26" s="64"/>
      <c r="H26" s="64" t="s">
        <v>130</v>
      </c>
      <c r="I26" s="38"/>
    </row>
    <row r="27" spans="1:9" ht="15.75" customHeight="1">
      <c r="A27" s="24"/>
      <c r="B27" s="46"/>
      <c r="C27" s="39"/>
      <c r="D27" s="38"/>
      <c r="E27" s="64"/>
      <c r="F27" s="64"/>
      <c r="G27" s="64"/>
      <c r="H27" s="64"/>
      <c r="I27" s="38"/>
    </row>
    <row r="28" spans="1:9" ht="15.75" customHeight="1">
      <c r="A28" s="304" t="s">
        <v>261</v>
      </c>
      <c r="B28" s="305"/>
      <c r="C28" s="39"/>
      <c r="D28" s="38"/>
      <c r="E28" s="64"/>
      <c r="F28" s="64"/>
      <c r="G28" s="64"/>
      <c r="H28" s="64" t="s">
        <v>130</v>
      </c>
      <c r="I28" s="38"/>
    </row>
    <row r="29" spans="1:6" ht="15.75" customHeight="1">
      <c r="A29" s="17" t="s">
        <v>200</v>
      </c>
      <c r="F29" s="34" t="s">
        <v>201</v>
      </c>
    </row>
    <row r="30" ht="15.75" customHeight="1">
      <c r="A30" s="17" t="s">
        <v>202</v>
      </c>
    </row>
  </sheetData>
  <sheetProtection/>
  <mergeCells count="3">
    <mergeCell ref="A2:I2"/>
    <mergeCell ref="A3:I3"/>
    <mergeCell ref="A28:B28"/>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2">
      <selection activeCell="K19" sqref="K19"/>
    </sheetView>
  </sheetViews>
  <sheetFormatPr defaultColWidth="9.00390625" defaultRowHeight="15.75" customHeight="1"/>
  <cols>
    <col min="1" max="1" width="5.25390625" style="5" customWidth="1"/>
    <col min="2" max="2" width="23.25390625" style="5" customWidth="1"/>
    <col min="3" max="3" width="10.375" style="5" customWidth="1"/>
    <col min="4" max="4" width="7.875" style="5" customWidth="1"/>
    <col min="5" max="5" width="7.75390625" style="5" customWidth="1"/>
    <col min="6" max="6" width="14.375" style="55" customWidth="1"/>
    <col min="7" max="8" width="14.375" style="5" customWidth="1"/>
    <col min="9" max="9" width="9.625" style="5" bestFit="1" customWidth="1"/>
    <col min="10" max="10" width="14.75390625" style="5" customWidth="1"/>
    <col min="11" max="11" width="9.00390625" style="5" bestFit="1" customWidth="1"/>
    <col min="12" max="16384" width="9.00390625" style="5" customWidth="1"/>
  </cols>
  <sheetData>
    <row r="1" spans="1:10" s="57" customFormat="1" ht="12">
      <c r="A1" s="109"/>
      <c r="B1" s="109"/>
      <c r="C1" s="56"/>
      <c r="D1" s="56"/>
      <c r="E1" s="56"/>
      <c r="F1" s="56"/>
      <c r="G1" s="56"/>
      <c r="H1" s="56"/>
      <c r="I1" s="56"/>
      <c r="J1" s="56"/>
    </row>
    <row r="2" spans="1:10" s="33" customFormat="1" ht="30" customHeight="1">
      <c r="A2" s="290" t="s">
        <v>289</v>
      </c>
      <c r="B2" s="291"/>
      <c r="C2" s="291"/>
      <c r="D2" s="291"/>
      <c r="E2" s="291"/>
      <c r="F2" s="291"/>
      <c r="G2" s="291"/>
      <c r="H2" s="291"/>
      <c r="I2" s="291"/>
      <c r="J2" s="291"/>
    </row>
    <row r="3" spans="1:10" ht="13.5" customHeight="1">
      <c r="A3" s="292" t="s">
        <v>123</v>
      </c>
      <c r="B3" s="292"/>
      <c r="C3" s="292"/>
      <c r="D3" s="292"/>
      <c r="E3" s="292"/>
      <c r="F3" s="301"/>
      <c r="G3" s="301"/>
      <c r="H3" s="301"/>
      <c r="I3" s="301"/>
      <c r="J3" s="301"/>
    </row>
    <row r="4" spans="1:10" ht="13.5" customHeight="1">
      <c r="A4" s="183"/>
      <c r="B4" s="183"/>
      <c r="C4" s="183"/>
      <c r="D4" s="183"/>
      <c r="E4" s="183"/>
      <c r="F4" s="40"/>
      <c r="G4" s="40"/>
      <c r="H4" s="40"/>
      <c r="I4" s="40"/>
      <c r="J4" s="40" t="s">
        <v>290</v>
      </c>
    </row>
    <row r="5" spans="1:10" ht="15.75" customHeight="1">
      <c r="A5" s="34" t="s">
        <v>89</v>
      </c>
      <c r="F5" s="54"/>
      <c r="J5" s="25" t="s">
        <v>3</v>
      </c>
    </row>
    <row r="6" spans="1:10" s="35" customFormat="1" ht="41.25" customHeight="1">
      <c r="A6" s="21" t="s">
        <v>5</v>
      </c>
      <c r="B6" s="21" t="s">
        <v>264</v>
      </c>
      <c r="C6" s="21" t="s">
        <v>265</v>
      </c>
      <c r="D6" s="21" t="s">
        <v>266</v>
      </c>
      <c r="E6" s="21" t="s">
        <v>267</v>
      </c>
      <c r="F6" s="29" t="s">
        <v>92</v>
      </c>
      <c r="G6" s="21" t="s">
        <v>93</v>
      </c>
      <c r="H6" s="21" t="s">
        <v>94</v>
      </c>
      <c r="I6" s="21" t="s">
        <v>128</v>
      </c>
      <c r="J6" s="21" t="s">
        <v>8</v>
      </c>
    </row>
    <row r="7" spans="1:10" ht="15.75" customHeight="1">
      <c r="A7" s="24"/>
      <c r="B7" s="46"/>
      <c r="C7" s="24"/>
      <c r="D7" s="39"/>
      <c r="E7" s="24"/>
      <c r="F7" s="65"/>
      <c r="G7" s="64"/>
      <c r="H7" s="64"/>
      <c r="I7" s="64"/>
      <c r="J7" s="38"/>
    </row>
    <row r="8" spans="1:10" ht="15.75" customHeight="1">
      <c r="A8" s="24"/>
      <c r="B8" s="46"/>
      <c r="C8" s="24"/>
      <c r="D8" s="39"/>
      <c r="E8" s="24"/>
      <c r="F8" s="65"/>
      <c r="G8" s="64"/>
      <c r="H8" s="64"/>
      <c r="I8" s="64"/>
      <c r="J8" s="38"/>
    </row>
    <row r="9" spans="1:10" ht="15.75" customHeight="1">
      <c r="A9" s="24"/>
      <c r="B9" s="46"/>
      <c r="C9" s="24"/>
      <c r="D9" s="39"/>
      <c r="E9" s="24"/>
      <c r="F9" s="65"/>
      <c r="G9" s="64"/>
      <c r="H9" s="64"/>
      <c r="I9" s="64"/>
      <c r="J9" s="38"/>
    </row>
    <row r="10" spans="1:10" ht="15.75" customHeight="1">
      <c r="A10" s="24"/>
      <c r="B10" s="46"/>
      <c r="C10" s="24"/>
      <c r="D10" s="39"/>
      <c r="E10" s="24"/>
      <c r="F10" s="65"/>
      <c r="G10" s="64"/>
      <c r="H10" s="64"/>
      <c r="I10" s="64"/>
      <c r="J10" s="38"/>
    </row>
    <row r="11" spans="1:10" ht="15.75" customHeight="1">
      <c r="A11" s="24"/>
      <c r="B11" s="46"/>
      <c r="C11" s="24"/>
      <c r="D11" s="39"/>
      <c r="E11" s="24"/>
      <c r="F11" s="65"/>
      <c r="G11" s="64"/>
      <c r="H11" s="64"/>
      <c r="I11" s="64"/>
      <c r="J11" s="38"/>
    </row>
    <row r="12" spans="1:10" ht="15.75" customHeight="1">
      <c r="A12" s="24"/>
      <c r="B12" s="46"/>
      <c r="C12" s="24"/>
      <c r="D12" s="39"/>
      <c r="E12" s="24"/>
      <c r="F12" s="65"/>
      <c r="G12" s="64"/>
      <c r="H12" s="64"/>
      <c r="I12" s="64"/>
      <c r="J12" s="38"/>
    </row>
    <row r="13" spans="1:10" ht="15.75" customHeight="1">
      <c r="A13" s="24"/>
      <c r="B13" s="46"/>
      <c r="C13" s="24"/>
      <c r="D13" s="39"/>
      <c r="E13" s="24"/>
      <c r="F13" s="65"/>
      <c r="G13" s="64"/>
      <c r="H13" s="64"/>
      <c r="I13" s="64"/>
      <c r="J13" s="38"/>
    </row>
    <row r="14" spans="1:10" ht="15.75" customHeight="1">
      <c r="A14" s="24"/>
      <c r="B14" s="46"/>
      <c r="C14" s="24"/>
      <c r="D14" s="39"/>
      <c r="E14" s="24"/>
      <c r="F14" s="65"/>
      <c r="G14" s="64"/>
      <c r="H14" s="64"/>
      <c r="I14" s="64"/>
      <c r="J14" s="38"/>
    </row>
    <row r="15" spans="1:10" ht="15.75" customHeight="1">
      <c r="A15" s="24"/>
      <c r="B15" s="46"/>
      <c r="C15" s="24"/>
      <c r="D15" s="39"/>
      <c r="E15" s="24"/>
      <c r="F15" s="65"/>
      <c r="G15" s="64"/>
      <c r="H15" s="64"/>
      <c r="I15" s="64"/>
      <c r="J15" s="38"/>
    </row>
    <row r="16" spans="1:10" ht="15.75" customHeight="1">
      <c r="A16" s="24"/>
      <c r="B16" s="46"/>
      <c r="C16" s="24"/>
      <c r="D16" s="39"/>
      <c r="E16" s="24"/>
      <c r="F16" s="65"/>
      <c r="G16" s="64"/>
      <c r="H16" s="64"/>
      <c r="I16" s="64"/>
      <c r="J16" s="38"/>
    </row>
    <row r="17" spans="1:10" ht="15.75" customHeight="1">
      <c r="A17" s="24"/>
      <c r="B17" s="46"/>
      <c r="C17" s="24"/>
      <c r="D17" s="39"/>
      <c r="E17" s="24"/>
      <c r="F17" s="65"/>
      <c r="G17" s="64"/>
      <c r="H17" s="64"/>
      <c r="I17" s="64"/>
      <c r="J17" s="38"/>
    </row>
    <row r="18" spans="1:10" ht="15.75" customHeight="1">
      <c r="A18" s="24"/>
      <c r="B18" s="46"/>
      <c r="C18" s="24"/>
      <c r="D18" s="39"/>
      <c r="E18" s="24"/>
      <c r="F18" s="65"/>
      <c r="G18" s="64"/>
      <c r="H18" s="64"/>
      <c r="I18" s="64"/>
      <c r="J18" s="38"/>
    </row>
    <row r="19" spans="1:10" ht="15.75" customHeight="1">
      <c r="A19" s="24"/>
      <c r="B19" s="46"/>
      <c r="C19" s="24"/>
      <c r="D19" s="39"/>
      <c r="E19" s="24"/>
      <c r="F19" s="65"/>
      <c r="G19" s="64"/>
      <c r="H19" s="64"/>
      <c r="I19" s="64"/>
      <c r="J19" s="38"/>
    </row>
    <row r="20" spans="1:10" ht="15.75" customHeight="1">
      <c r="A20" s="24"/>
      <c r="B20" s="46"/>
      <c r="C20" s="24"/>
      <c r="D20" s="39"/>
      <c r="E20" s="24"/>
      <c r="F20" s="65"/>
      <c r="G20" s="64"/>
      <c r="H20" s="64"/>
      <c r="I20" s="64"/>
      <c r="J20" s="38"/>
    </row>
    <row r="21" spans="1:10" ht="15.75" customHeight="1">
      <c r="A21" s="24"/>
      <c r="B21" s="46"/>
      <c r="C21" s="24"/>
      <c r="D21" s="39"/>
      <c r="E21" s="24"/>
      <c r="F21" s="65"/>
      <c r="G21" s="64"/>
      <c r="H21" s="64"/>
      <c r="I21" s="64"/>
      <c r="J21" s="38"/>
    </row>
    <row r="22" spans="1:10" ht="15.75" customHeight="1">
      <c r="A22" s="24"/>
      <c r="B22" s="46"/>
      <c r="C22" s="24"/>
      <c r="D22" s="39"/>
      <c r="E22" s="24"/>
      <c r="F22" s="65"/>
      <c r="G22" s="64"/>
      <c r="H22" s="64"/>
      <c r="I22" s="64"/>
      <c r="J22" s="38"/>
    </row>
    <row r="23" spans="1:10" ht="15.75" customHeight="1">
      <c r="A23" s="24"/>
      <c r="B23" s="46"/>
      <c r="C23" s="24"/>
      <c r="D23" s="39"/>
      <c r="E23" s="24"/>
      <c r="F23" s="65"/>
      <c r="G23" s="64"/>
      <c r="H23" s="64"/>
      <c r="I23" s="64"/>
      <c r="J23" s="38"/>
    </row>
    <row r="24" spans="1:10" ht="15.75" customHeight="1">
      <c r="A24" s="24"/>
      <c r="B24" s="46"/>
      <c r="C24" s="24"/>
      <c r="D24" s="39"/>
      <c r="E24" s="24"/>
      <c r="F24" s="65"/>
      <c r="G24" s="64"/>
      <c r="H24" s="64"/>
      <c r="I24" s="64"/>
      <c r="J24" s="38"/>
    </row>
    <row r="25" spans="1:10" ht="15.75" customHeight="1">
      <c r="A25" s="304" t="s">
        <v>261</v>
      </c>
      <c r="B25" s="305"/>
      <c r="C25" s="24"/>
      <c r="D25" s="39"/>
      <c r="E25" s="24"/>
      <c r="F25" s="65"/>
      <c r="G25" s="64"/>
      <c r="H25" s="64"/>
      <c r="I25" s="64"/>
      <c r="J25" s="38"/>
    </row>
    <row r="26" spans="1:10" ht="15.75" customHeight="1">
      <c r="A26" s="304" t="s">
        <v>268</v>
      </c>
      <c r="B26" s="305"/>
      <c r="C26" s="24"/>
      <c r="D26" s="39"/>
      <c r="E26" s="24"/>
      <c r="F26" s="65"/>
      <c r="G26" s="64"/>
      <c r="H26" s="64"/>
      <c r="I26" s="64"/>
      <c r="J26" s="38"/>
    </row>
    <row r="27" spans="1:10" ht="15.75" customHeight="1">
      <c r="A27" s="304" t="s">
        <v>269</v>
      </c>
      <c r="B27" s="305"/>
      <c r="C27" s="24"/>
      <c r="D27" s="39"/>
      <c r="E27" s="24"/>
      <c r="F27" s="65"/>
      <c r="G27" s="64"/>
      <c r="H27" s="64"/>
      <c r="I27" s="64"/>
      <c r="J27" s="38"/>
    </row>
    <row r="28" spans="1:10" ht="15.75" customHeight="1">
      <c r="A28" s="304" t="s">
        <v>270</v>
      </c>
      <c r="B28" s="305"/>
      <c r="C28" s="38"/>
      <c r="D28" s="39"/>
      <c r="E28" s="38"/>
      <c r="F28" s="64"/>
      <c r="G28" s="64"/>
      <c r="H28" s="64"/>
      <c r="I28" s="64"/>
      <c r="J28" s="38"/>
    </row>
    <row r="29" spans="1:7" ht="15.75" customHeight="1">
      <c r="A29" s="17" t="s">
        <v>200</v>
      </c>
      <c r="G29" s="34" t="s">
        <v>201</v>
      </c>
    </row>
    <row r="30" ht="15.75" customHeight="1">
      <c r="A30" s="17"/>
    </row>
    <row r="31" spans="2:3" ht="15.75" customHeight="1">
      <c r="B31" s="31"/>
      <c r="C31" s="4"/>
    </row>
    <row r="32" ht="15.75" customHeight="1">
      <c r="B32" s="25"/>
    </row>
  </sheetData>
  <sheetProtection/>
  <mergeCells count="6">
    <mergeCell ref="A27:B27"/>
    <mergeCell ref="A28:B28"/>
    <mergeCell ref="A2:J2"/>
    <mergeCell ref="A3:J3"/>
    <mergeCell ref="A25:B25"/>
    <mergeCell ref="A26:B26"/>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G25"/>
  <sheetViews>
    <sheetView zoomScale="85" zoomScaleNormal="85" zoomScalePageLayoutView="0" workbookViewId="0" topLeftCell="A1">
      <selection activeCell="K19" sqref="K19"/>
    </sheetView>
  </sheetViews>
  <sheetFormatPr defaultColWidth="9.00390625" defaultRowHeight="15.75" customHeight="1"/>
  <cols>
    <col min="1" max="1" width="6.875" style="5" customWidth="1"/>
    <col min="2" max="2" width="25.50390625" style="5" customWidth="1"/>
    <col min="3" max="6" width="19.125" style="5" customWidth="1"/>
    <col min="7" max="7" width="12.625" style="5" customWidth="1"/>
    <col min="8" max="8" width="9.00390625" style="5" bestFit="1" customWidth="1"/>
    <col min="9" max="16384" width="9.00390625" style="5" customWidth="1"/>
  </cols>
  <sheetData>
    <row r="1" spans="1:7" ht="12.75">
      <c r="A1" s="109"/>
      <c r="B1" s="109"/>
      <c r="C1" s="1"/>
      <c r="D1" s="1"/>
      <c r="E1" s="1"/>
      <c r="F1" s="1"/>
      <c r="G1" s="1"/>
    </row>
    <row r="2" spans="1:7" s="33" customFormat="1" ht="30" customHeight="1">
      <c r="A2" s="290" t="s">
        <v>291</v>
      </c>
      <c r="B2" s="291"/>
      <c r="C2" s="291"/>
      <c r="D2" s="291"/>
      <c r="E2" s="291"/>
      <c r="F2" s="291"/>
      <c r="G2" s="291"/>
    </row>
    <row r="3" spans="1:7" s="4" customFormat="1" ht="21" customHeight="1">
      <c r="A3" s="300" t="s">
        <v>292</v>
      </c>
      <c r="B3" s="300"/>
      <c r="C3" s="300"/>
      <c r="D3" s="300"/>
      <c r="E3" s="300"/>
      <c r="F3" s="300"/>
      <c r="G3" s="300"/>
    </row>
    <row r="4" spans="1:7" s="4" customFormat="1" ht="13.5" customHeight="1">
      <c r="A4" s="220"/>
      <c r="B4" s="220"/>
      <c r="C4" s="220"/>
      <c r="D4" s="220"/>
      <c r="E4" s="220"/>
      <c r="F4" s="220"/>
      <c r="G4" s="220" t="s">
        <v>293</v>
      </c>
    </row>
    <row r="5" spans="1:7" s="4" customFormat="1" ht="15.75" customHeight="1">
      <c r="A5" s="302" t="s">
        <v>294</v>
      </c>
      <c r="B5" s="302"/>
      <c r="C5" s="302"/>
      <c r="G5" s="236" t="s">
        <v>3</v>
      </c>
    </row>
    <row r="6" spans="1:7" s="83" customFormat="1" ht="15.75" customHeight="1">
      <c r="A6" s="115" t="s">
        <v>186</v>
      </c>
      <c r="B6" s="115" t="s">
        <v>125</v>
      </c>
      <c r="C6" s="115" t="s">
        <v>92</v>
      </c>
      <c r="D6" s="115" t="s">
        <v>93</v>
      </c>
      <c r="E6" s="115" t="s">
        <v>94</v>
      </c>
      <c r="F6" s="237" t="s">
        <v>127</v>
      </c>
      <c r="G6" s="115" t="s">
        <v>227</v>
      </c>
    </row>
    <row r="7" spans="1:7" s="4" customFormat="1" ht="15.75" customHeight="1">
      <c r="A7" s="115" t="s">
        <v>295</v>
      </c>
      <c r="B7" s="238" t="s">
        <v>296</v>
      </c>
      <c r="C7" s="197">
        <v>0</v>
      </c>
      <c r="D7" s="196">
        <v>0</v>
      </c>
      <c r="E7" s="196">
        <v>0</v>
      </c>
      <c r="F7" s="196">
        <v>0</v>
      </c>
      <c r="G7" s="239" t="s">
        <v>130</v>
      </c>
    </row>
    <row r="8" spans="1:7" s="4" customFormat="1" ht="15.75" customHeight="1">
      <c r="A8" s="115" t="s">
        <v>297</v>
      </c>
      <c r="B8" s="240" t="s">
        <v>298</v>
      </c>
      <c r="C8" s="197">
        <v>0</v>
      </c>
      <c r="D8" s="196">
        <v>0</v>
      </c>
      <c r="E8" s="196">
        <v>0</v>
      </c>
      <c r="F8" s="196">
        <v>0</v>
      </c>
      <c r="G8" s="239" t="s">
        <v>130</v>
      </c>
    </row>
    <row r="9" spans="1:7" s="4" customFormat="1" ht="15.75" customHeight="1">
      <c r="A9" s="115" t="s">
        <v>299</v>
      </c>
      <c r="B9" s="240" t="s">
        <v>300</v>
      </c>
      <c r="C9" s="197">
        <f>'3-9-3在库周转材料'!F22</f>
        <v>30432000</v>
      </c>
      <c r="D9" s="197">
        <f>'3-9-3在库周转材料'!G22</f>
        <v>0</v>
      </c>
      <c r="E9" s="197">
        <f>C9</f>
        <v>30432000</v>
      </c>
      <c r="F9" s="196">
        <v>0</v>
      </c>
      <c r="G9" s="239" t="s">
        <v>130</v>
      </c>
    </row>
    <row r="10" spans="1:7" s="4" customFormat="1" ht="15.75" customHeight="1">
      <c r="A10" s="115" t="s">
        <v>301</v>
      </c>
      <c r="B10" s="240" t="s">
        <v>302</v>
      </c>
      <c r="C10" s="197">
        <v>0</v>
      </c>
      <c r="D10" s="197">
        <v>0</v>
      </c>
      <c r="E10" s="197">
        <v>0</v>
      </c>
      <c r="F10" s="196">
        <v>0</v>
      </c>
      <c r="G10" s="239" t="s">
        <v>130</v>
      </c>
    </row>
    <row r="11" spans="1:7" s="4" customFormat="1" ht="15.75" customHeight="1">
      <c r="A11" s="115" t="s">
        <v>303</v>
      </c>
      <c r="B11" s="240" t="s">
        <v>304</v>
      </c>
      <c r="C11" s="197">
        <f>'3-9-5产成品（库存商品）'!H15</f>
        <v>0</v>
      </c>
      <c r="D11" s="197">
        <f>'3-9-5产成品（库存商品）'!I15</f>
        <v>0</v>
      </c>
      <c r="E11" s="197">
        <f>C11</f>
        <v>0</v>
      </c>
      <c r="F11" s="196">
        <v>0</v>
      </c>
      <c r="G11" s="239" t="s">
        <v>130</v>
      </c>
    </row>
    <row r="12" spans="1:7" s="4" customFormat="1" ht="15.75" customHeight="1">
      <c r="A12" s="115" t="s">
        <v>305</v>
      </c>
      <c r="B12" s="240" t="s">
        <v>306</v>
      </c>
      <c r="C12" s="197">
        <v>0</v>
      </c>
      <c r="D12" s="197">
        <v>0</v>
      </c>
      <c r="E12" s="196">
        <v>0</v>
      </c>
      <c r="F12" s="196">
        <v>0</v>
      </c>
      <c r="G12" s="239" t="s">
        <v>130</v>
      </c>
    </row>
    <row r="13" spans="1:7" s="4" customFormat="1" ht="15.75" customHeight="1">
      <c r="A13" s="115" t="s">
        <v>307</v>
      </c>
      <c r="B13" s="240" t="s">
        <v>308</v>
      </c>
      <c r="C13" s="197">
        <v>0</v>
      </c>
      <c r="D13" s="197">
        <v>0</v>
      </c>
      <c r="E13" s="196">
        <v>0</v>
      </c>
      <c r="F13" s="196">
        <v>0</v>
      </c>
      <c r="G13" s="239" t="s">
        <v>130</v>
      </c>
    </row>
    <row r="14" spans="1:7" s="4" customFormat="1" ht="15.75" customHeight="1">
      <c r="A14" s="115" t="s">
        <v>309</v>
      </c>
      <c r="B14" s="240" t="s">
        <v>310</v>
      </c>
      <c r="C14" s="197">
        <v>0</v>
      </c>
      <c r="D14" s="197">
        <v>0</v>
      </c>
      <c r="E14" s="196">
        <v>0</v>
      </c>
      <c r="F14" s="196">
        <v>0</v>
      </c>
      <c r="G14" s="239" t="s">
        <v>130</v>
      </c>
    </row>
    <row r="15" spans="1:7" s="4" customFormat="1" ht="15.75" customHeight="1">
      <c r="A15" s="21"/>
      <c r="B15" s="193"/>
      <c r="C15" s="197"/>
      <c r="D15" s="197"/>
      <c r="E15" s="196"/>
      <c r="F15" s="196"/>
      <c r="G15" s="239"/>
    </row>
    <row r="16" spans="1:7" s="4" customFormat="1" ht="15.75" customHeight="1">
      <c r="A16" s="21"/>
      <c r="B16" s="193"/>
      <c r="C16" s="197"/>
      <c r="D16" s="197"/>
      <c r="E16" s="196"/>
      <c r="F16" s="196"/>
      <c r="G16" s="239"/>
    </row>
    <row r="17" spans="1:7" s="4" customFormat="1" ht="15.75" customHeight="1">
      <c r="A17" s="21"/>
      <c r="B17" s="193"/>
      <c r="C17" s="197"/>
      <c r="D17" s="197"/>
      <c r="E17" s="196"/>
      <c r="F17" s="196"/>
      <c r="G17" s="239"/>
    </row>
    <row r="18" spans="1:7" s="4" customFormat="1" ht="15.75" customHeight="1">
      <c r="A18" s="21"/>
      <c r="B18" s="193"/>
      <c r="C18" s="197"/>
      <c r="D18" s="197"/>
      <c r="E18" s="196"/>
      <c r="F18" s="196"/>
      <c r="G18" s="239"/>
    </row>
    <row r="19" spans="1:7" s="4" customFormat="1" ht="15.75" customHeight="1">
      <c r="A19" s="21"/>
      <c r="B19" s="193"/>
      <c r="C19" s="197"/>
      <c r="D19" s="197"/>
      <c r="E19" s="196"/>
      <c r="F19" s="196"/>
      <c r="G19" s="239"/>
    </row>
    <row r="20" spans="1:7" s="4" customFormat="1" ht="15.75" customHeight="1">
      <c r="A20" s="21"/>
      <c r="B20" s="193"/>
      <c r="C20" s="197"/>
      <c r="D20" s="197"/>
      <c r="E20" s="196"/>
      <c r="F20" s="196"/>
      <c r="G20" s="239"/>
    </row>
    <row r="21" spans="1:7" s="4" customFormat="1" ht="15.75" customHeight="1">
      <c r="A21" s="115" t="s">
        <v>198</v>
      </c>
      <c r="B21" s="115" t="s">
        <v>311</v>
      </c>
      <c r="C21" s="197">
        <f>SUM(C7:C20)</f>
        <v>30432000</v>
      </c>
      <c r="D21" s="197">
        <f>SUM(D7:D20)</f>
        <v>0</v>
      </c>
      <c r="E21" s="197">
        <f>SUM(E7:E20)</f>
        <v>30432000</v>
      </c>
      <c r="F21" s="196">
        <v>0</v>
      </c>
      <c r="G21" s="239" t="s">
        <v>130</v>
      </c>
    </row>
    <row r="22" spans="1:7" s="4" customFormat="1" ht="15.75" customHeight="1">
      <c r="A22" s="115" t="s">
        <v>198</v>
      </c>
      <c r="B22" s="115" t="s">
        <v>312</v>
      </c>
      <c r="C22" s="197"/>
      <c r="D22" s="197"/>
      <c r="E22" s="196">
        <v>0</v>
      </c>
      <c r="F22" s="196">
        <v>0</v>
      </c>
      <c r="G22" s="239" t="s">
        <v>130</v>
      </c>
    </row>
    <row r="23" spans="1:7" s="4" customFormat="1" ht="15.75" customHeight="1">
      <c r="A23" s="115" t="s">
        <v>198</v>
      </c>
      <c r="B23" s="115" t="s">
        <v>313</v>
      </c>
      <c r="C23" s="197">
        <f>C21-C22</f>
        <v>30432000</v>
      </c>
      <c r="D23" s="197">
        <f>D21-D22</f>
        <v>0</v>
      </c>
      <c r="E23" s="197">
        <f>E21-E22</f>
        <v>30432000</v>
      </c>
      <c r="F23" s="196">
        <v>0</v>
      </c>
      <c r="G23" s="239" t="s">
        <v>130</v>
      </c>
    </row>
    <row r="24" spans="1:4" s="4" customFormat="1" ht="15.75" customHeight="1">
      <c r="A24" s="201" t="s">
        <v>200</v>
      </c>
      <c r="D24" s="4" t="s">
        <v>201</v>
      </c>
    </row>
    <row r="25" s="4" customFormat="1" ht="15.75" customHeight="1">
      <c r="A25" s="201" t="s">
        <v>314</v>
      </c>
    </row>
  </sheetData>
  <sheetProtection/>
  <mergeCells count="3">
    <mergeCell ref="A2:G2"/>
    <mergeCell ref="A3:G3"/>
    <mergeCell ref="A5:C5"/>
  </mergeCells>
  <hyperlinks>
    <hyperlink ref="B8" location="原材料!A1" display="原材料"/>
    <hyperlink ref="B7" location="'材料采购（在途物资）'!A1" display="材料采购（在途物资）"/>
    <hyperlink ref="B9" location="在库周转材料!B1" display="在库周转材料"/>
    <hyperlink ref="B10" location="委托加工物资!B1" display="委托加工物资"/>
    <hyperlink ref="B11" location="'产成品（库存商品）'!A1" display="产成品（库存商品）"/>
    <hyperlink ref="B12" location="'在产品（自制半成品）'!A1" display="在产品（自制半成品）"/>
    <hyperlink ref="B13" location="发出商品!B1" display="发出商品"/>
    <hyperlink ref="B14" location="在用周转材料!B1" display="在用周转材料"/>
  </hyperlink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J47"/>
  <sheetViews>
    <sheetView zoomScalePageLayoutView="0" workbookViewId="0" topLeftCell="A1">
      <selection activeCell="H43" sqref="H43:I43"/>
    </sheetView>
  </sheetViews>
  <sheetFormatPr defaultColWidth="7.00390625" defaultRowHeight="18" customHeight="1"/>
  <cols>
    <col min="1" max="1" width="21.375" style="143" bestFit="1" customWidth="1"/>
    <col min="2" max="2" width="4.50390625" style="144" bestFit="1" customWidth="1"/>
    <col min="3" max="4" width="17.125" style="141" bestFit="1" customWidth="1"/>
    <col min="5" max="5" width="8.375" style="143" bestFit="1" customWidth="1"/>
    <col min="6" max="6" width="23.00390625" style="143" bestFit="1" customWidth="1"/>
    <col min="7" max="7" width="4.625" style="144" bestFit="1" customWidth="1"/>
    <col min="8" max="9" width="20.50390625" style="141" bestFit="1" customWidth="1"/>
    <col min="10" max="10" width="15.625" style="143" bestFit="1" customWidth="1"/>
    <col min="11" max="11" width="7.00390625" style="143" bestFit="1" customWidth="1"/>
    <col min="12" max="16384" width="7.00390625" style="143" customWidth="1"/>
  </cols>
  <sheetData>
    <row r="1" spans="1:10" s="139" customFormat="1" ht="18" customHeight="1">
      <c r="A1" s="137" t="s">
        <v>0</v>
      </c>
      <c r="B1" s="138"/>
      <c r="C1" s="138"/>
      <c r="D1" s="138"/>
      <c r="E1" s="138"/>
      <c r="F1" s="138"/>
      <c r="G1" s="138"/>
      <c r="H1" s="138"/>
      <c r="I1" s="138"/>
      <c r="J1" s="138"/>
    </row>
    <row r="2" spans="1:10" s="139" customFormat="1" ht="18" customHeight="1">
      <c r="A2" s="280" t="s">
        <v>1</v>
      </c>
      <c r="B2" s="281"/>
      <c r="C2" s="281"/>
      <c r="D2" s="281"/>
      <c r="E2" s="281"/>
      <c r="F2" s="281"/>
      <c r="G2" s="281"/>
      <c r="H2" s="281"/>
      <c r="I2" s="281"/>
      <c r="J2" s="281"/>
    </row>
    <row r="3" spans="1:10" s="140" customFormat="1" ht="18" customHeight="1">
      <c r="A3" s="282" t="s">
        <v>2</v>
      </c>
      <c r="B3" s="282"/>
      <c r="C3" s="282"/>
      <c r="D3" s="282"/>
      <c r="E3" s="282"/>
      <c r="F3" s="282"/>
      <c r="G3" s="282"/>
      <c r="H3" s="282"/>
      <c r="I3" s="282"/>
      <c r="J3" s="282"/>
    </row>
    <row r="4" spans="1:10" ht="18" customHeight="1">
      <c r="A4" s="283" t="e">
        <v>#REF!</v>
      </c>
      <c r="B4" s="284"/>
      <c r="C4" s="284"/>
      <c r="E4" s="142"/>
      <c r="J4" s="145" t="s">
        <v>3</v>
      </c>
    </row>
    <row r="5" spans="1:10" s="149" customFormat="1" ht="18" customHeight="1">
      <c r="A5" s="146" t="s">
        <v>4</v>
      </c>
      <c r="B5" s="146" t="s">
        <v>5</v>
      </c>
      <c r="C5" s="146" t="s">
        <v>6</v>
      </c>
      <c r="D5" s="146" t="s">
        <v>7</v>
      </c>
      <c r="E5" s="147" t="s">
        <v>8</v>
      </c>
      <c r="F5" s="148" t="s">
        <v>9</v>
      </c>
      <c r="G5" s="146" t="s">
        <v>5</v>
      </c>
      <c r="H5" s="146" t="s">
        <v>6</v>
      </c>
      <c r="I5" s="146" t="s">
        <v>7</v>
      </c>
      <c r="J5" s="146" t="s">
        <v>8</v>
      </c>
    </row>
    <row r="6" spans="1:10" s="158" customFormat="1" ht="18" customHeight="1">
      <c r="A6" s="150" t="s">
        <v>10</v>
      </c>
      <c r="B6" s="151">
        <v>1</v>
      </c>
      <c r="C6" s="152"/>
      <c r="D6" s="152"/>
      <c r="E6" s="153"/>
      <c r="F6" s="154" t="s">
        <v>11</v>
      </c>
      <c r="G6" s="155">
        <v>41</v>
      </c>
      <c r="H6" s="156"/>
      <c r="I6" s="156"/>
      <c r="J6" s="157"/>
    </row>
    <row r="7" spans="1:10" s="158" customFormat="1" ht="18" customHeight="1">
      <c r="A7" s="159" t="s">
        <v>12</v>
      </c>
      <c r="B7" s="151">
        <v>2</v>
      </c>
      <c r="C7" s="160"/>
      <c r="D7" s="160"/>
      <c r="E7" s="153"/>
      <c r="F7" s="154" t="s">
        <v>13</v>
      </c>
      <c r="G7" s="155">
        <v>42</v>
      </c>
      <c r="H7" s="160"/>
      <c r="I7" s="160"/>
      <c r="J7" s="157"/>
    </row>
    <row r="8" spans="1:10" s="158" customFormat="1" ht="18" customHeight="1">
      <c r="A8" s="159" t="s">
        <v>14</v>
      </c>
      <c r="B8" s="151">
        <v>3</v>
      </c>
      <c r="C8" s="160"/>
      <c r="D8" s="160"/>
      <c r="E8" s="161"/>
      <c r="F8" s="154" t="s">
        <v>15</v>
      </c>
      <c r="G8" s="155">
        <v>45</v>
      </c>
      <c r="H8" s="160"/>
      <c r="I8" s="160"/>
      <c r="J8" s="129"/>
    </row>
    <row r="9" spans="1:10" s="158" customFormat="1" ht="18" customHeight="1">
      <c r="A9" s="159" t="s">
        <v>16</v>
      </c>
      <c r="B9" s="151">
        <v>4</v>
      </c>
      <c r="C9" s="160"/>
      <c r="D9" s="160"/>
      <c r="E9" s="161"/>
      <c r="F9" s="154" t="s">
        <v>17</v>
      </c>
      <c r="G9" s="155">
        <v>46</v>
      </c>
      <c r="H9" s="160"/>
      <c r="I9" s="160"/>
      <c r="J9" s="129"/>
    </row>
    <row r="10" spans="1:10" s="158" customFormat="1" ht="18" customHeight="1">
      <c r="A10" s="159" t="s">
        <v>18</v>
      </c>
      <c r="B10" s="151">
        <v>5</v>
      </c>
      <c r="C10" s="160"/>
      <c r="D10" s="160"/>
      <c r="E10" s="153"/>
      <c r="F10" s="154" t="s">
        <v>19</v>
      </c>
      <c r="G10" s="155">
        <v>47</v>
      </c>
      <c r="H10" s="160"/>
      <c r="I10" s="160"/>
      <c r="J10" s="157"/>
    </row>
    <row r="11" spans="1:10" s="158" customFormat="1" ht="18" customHeight="1">
      <c r="A11" s="159" t="s">
        <v>20</v>
      </c>
      <c r="B11" s="151">
        <v>6</v>
      </c>
      <c r="C11" s="160"/>
      <c r="D11" s="160"/>
      <c r="E11" s="153"/>
      <c r="F11" s="154" t="s">
        <v>21</v>
      </c>
      <c r="G11" s="155">
        <v>48</v>
      </c>
      <c r="H11" s="160"/>
      <c r="I11" s="160"/>
      <c r="J11" s="157"/>
    </row>
    <row r="12" spans="1:10" s="158" customFormat="1" ht="18" customHeight="1">
      <c r="A12" s="159" t="s">
        <v>22</v>
      </c>
      <c r="B12" s="151">
        <v>7</v>
      </c>
      <c r="C12" s="160"/>
      <c r="D12" s="160"/>
      <c r="E12" s="153"/>
      <c r="F12" s="154" t="s">
        <v>23</v>
      </c>
      <c r="G12" s="155">
        <v>49</v>
      </c>
      <c r="H12" s="160"/>
      <c r="I12" s="160"/>
      <c r="J12" s="157"/>
    </row>
    <row r="13" spans="1:10" s="158" customFormat="1" ht="18" customHeight="1">
      <c r="A13" s="159" t="s">
        <v>24</v>
      </c>
      <c r="B13" s="151">
        <v>8</v>
      </c>
      <c r="C13" s="156"/>
      <c r="D13" s="156"/>
      <c r="E13" s="153"/>
      <c r="F13" s="154" t="s">
        <v>25</v>
      </c>
      <c r="G13" s="155">
        <v>50</v>
      </c>
      <c r="H13" s="160"/>
      <c r="I13" s="160"/>
      <c r="J13" s="157"/>
    </row>
    <row r="14" spans="1:10" s="158" customFormat="1" ht="18" customHeight="1">
      <c r="A14" s="159" t="s">
        <v>26</v>
      </c>
      <c r="B14" s="151">
        <v>9</v>
      </c>
      <c r="C14" s="156"/>
      <c r="D14" s="156"/>
      <c r="E14" s="161"/>
      <c r="F14" s="154" t="s">
        <v>27</v>
      </c>
      <c r="G14" s="155">
        <v>51</v>
      </c>
      <c r="H14" s="160"/>
      <c r="I14" s="160"/>
      <c r="J14" s="129"/>
    </row>
    <row r="15" spans="1:10" s="158" customFormat="1" ht="18" customHeight="1">
      <c r="A15" s="159" t="s">
        <v>28</v>
      </c>
      <c r="B15" s="151">
        <v>10</v>
      </c>
      <c r="C15" s="156"/>
      <c r="D15" s="156"/>
      <c r="E15" s="161"/>
      <c r="F15" s="154" t="s">
        <v>29</v>
      </c>
      <c r="G15" s="155">
        <v>52</v>
      </c>
      <c r="H15" s="160"/>
      <c r="I15" s="160"/>
      <c r="J15" s="129"/>
    </row>
    <row r="16" spans="1:10" s="158" customFormat="1" ht="18" customHeight="1">
      <c r="A16" s="159" t="s">
        <v>30</v>
      </c>
      <c r="B16" s="151">
        <v>11</v>
      </c>
      <c r="C16" s="156"/>
      <c r="D16" s="156"/>
      <c r="E16" s="161"/>
      <c r="F16" s="154" t="s">
        <v>31</v>
      </c>
      <c r="G16" s="155">
        <v>53</v>
      </c>
      <c r="H16" s="160"/>
      <c r="I16" s="160"/>
      <c r="J16" s="129"/>
    </row>
    <row r="17" spans="1:10" s="158" customFormat="1" ht="18" customHeight="1">
      <c r="A17" s="159" t="s">
        <v>32</v>
      </c>
      <c r="B17" s="151">
        <v>12</v>
      </c>
      <c r="C17" s="156"/>
      <c r="D17" s="156"/>
      <c r="E17" s="161"/>
      <c r="F17" s="154" t="s">
        <v>33</v>
      </c>
      <c r="G17" s="155">
        <v>54</v>
      </c>
      <c r="H17" s="160"/>
      <c r="I17" s="160"/>
      <c r="J17" s="129"/>
    </row>
    <row r="18" spans="1:10" s="158" customFormat="1" ht="18" customHeight="1">
      <c r="A18" s="159" t="s">
        <v>20</v>
      </c>
      <c r="B18" s="151">
        <v>13</v>
      </c>
      <c r="C18" s="156"/>
      <c r="D18" s="156"/>
      <c r="E18" s="161"/>
      <c r="F18" s="154" t="s">
        <v>34</v>
      </c>
      <c r="G18" s="155">
        <v>52</v>
      </c>
      <c r="H18" s="160"/>
      <c r="I18" s="160"/>
      <c r="J18" s="129"/>
    </row>
    <row r="19" spans="1:10" s="158" customFormat="1" ht="18" customHeight="1">
      <c r="A19" s="159" t="s">
        <v>35</v>
      </c>
      <c r="B19" s="151">
        <v>14</v>
      </c>
      <c r="C19" s="160"/>
      <c r="D19" s="160"/>
      <c r="E19" s="161"/>
      <c r="F19" s="154" t="s">
        <v>36</v>
      </c>
      <c r="G19" s="155">
        <v>53</v>
      </c>
      <c r="H19" s="160"/>
      <c r="I19" s="160"/>
      <c r="J19" s="129"/>
    </row>
    <row r="20" spans="1:10" s="158" customFormat="1" ht="18" customHeight="1">
      <c r="A20" s="159" t="s">
        <v>37</v>
      </c>
      <c r="B20" s="151">
        <v>15</v>
      </c>
      <c r="C20" s="156"/>
      <c r="D20" s="156"/>
      <c r="E20" s="161"/>
      <c r="F20" s="154" t="s">
        <v>38</v>
      </c>
      <c r="G20" s="155">
        <v>54</v>
      </c>
      <c r="H20" s="160"/>
      <c r="I20" s="160"/>
      <c r="J20" s="129"/>
    </row>
    <row r="21" spans="1:10" s="158" customFormat="1" ht="18" customHeight="1">
      <c r="A21" s="159" t="s">
        <v>39</v>
      </c>
      <c r="B21" s="151">
        <v>16</v>
      </c>
      <c r="C21" s="156"/>
      <c r="D21" s="156"/>
      <c r="E21" s="161"/>
      <c r="F21" s="162" t="s">
        <v>40</v>
      </c>
      <c r="G21" s="155">
        <v>55</v>
      </c>
      <c r="H21" s="160">
        <f>SUM(H7:H20)</f>
        <v>0</v>
      </c>
      <c r="I21" s="160">
        <f>SUM(I7:I20)</f>
        <v>0</v>
      </c>
      <c r="J21" s="129"/>
    </row>
    <row r="22" spans="1:10" s="158" customFormat="1" ht="18" customHeight="1">
      <c r="A22" s="159" t="s">
        <v>41</v>
      </c>
      <c r="B22" s="151">
        <v>17</v>
      </c>
      <c r="C22" s="156"/>
      <c r="D22" s="156"/>
      <c r="E22" s="161"/>
      <c r="F22" s="154"/>
      <c r="G22" s="155"/>
      <c r="H22" s="160"/>
      <c r="I22" s="160"/>
      <c r="J22" s="157"/>
    </row>
    <row r="23" spans="1:10" s="158" customFormat="1" ht="18" customHeight="1">
      <c r="A23" s="159" t="s">
        <v>42</v>
      </c>
      <c r="B23" s="151">
        <v>18</v>
      </c>
      <c r="C23" s="156"/>
      <c r="D23" s="156"/>
      <c r="E23" s="161"/>
      <c r="F23" s="154"/>
      <c r="G23" s="155"/>
      <c r="H23" s="160"/>
      <c r="I23" s="160"/>
      <c r="J23" s="129"/>
    </row>
    <row r="24" spans="1:10" s="158" customFormat="1" ht="18" customHeight="1">
      <c r="A24" s="159" t="s">
        <v>43</v>
      </c>
      <c r="B24" s="151">
        <v>19</v>
      </c>
      <c r="C24" s="156"/>
      <c r="D24" s="156"/>
      <c r="E24" s="161"/>
      <c r="F24" s="154" t="s">
        <v>44</v>
      </c>
      <c r="G24" s="155">
        <v>56</v>
      </c>
      <c r="H24" s="160"/>
      <c r="I24" s="160"/>
      <c r="J24" s="129"/>
    </row>
    <row r="25" spans="1:10" s="158" customFormat="1" ht="18" customHeight="1">
      <c r="A25" s="163" t="s">
        <v>45</v>
      </c>
      <c r="B25" s="151">
        <v>20</v>
      </c>
      <c r="C25" s="156">
        <f>SUM(C7:C9,C12:C16,C19:C24)</f>
        <v>0</v>
      </c>
      <c r="D25" s="156">
        <f>SUM(D7:D9,D12:D16,D19:D24)</f>
        <v>0</v>
      </c>
      <c r="E25" s="161"/>
      <c r="F25" s="154" t="s">
        <v>46</v>
      </c>
      <c r="G25" s="155">
        <v>57</v>
      </c>
      <c r="H25" s="160"/>
      <c r="I25" s="160"/>
      <c r="J25" s="129"/>
    </row>
    <row r="26" spans="1:10" s="158" customFormat="1" ht="18" customHeight="1">
      <c r="A26" s="164" t="s">
        <v>47</v>
      </c>
      <c r="B26" s="151">
        <v>21</v>
      </c>
      <c r="C26" s="156"/>
      <c r="D26" s="156"/>
      <c r="E26" s="161"/>
      <c r="F26" s="154" t="s">
        <v>48</v>
      </c>
      <c r="G26" s="155">
        <v>58</v>
      </c>
      <c r="H26" s="160"/>
      <c r="I26" s="160"/>
      <c r="J26" s="157"/>
    </row>
    <row r="27" spans="1:10" s="158" customFormat="1" ht="18" customHeight="1">
      <c r="A27" s="159" t="s">
        <v>49</v>
      </c>
      <c r="B27" s="151">
        <v>22</v>
      </c>
      <c r="C27" s="156"/>
      <c r="D27" s="156"/>
      <c r="E27" s="161"/>
      <c r="F27" s="154" t="s">
        <v>50</v>
      </c>
      <c r="G27" s="155">
        <v>59</v>
      </c>
      <c r="H27" s="160"/>
      <c r="I27" s="160"/>
      <c r="J27" s="157"/>
    </row>
    <row r="28" spans="1:10" s="158" customFormat="1" ht="18" customHeight="1">
      <c r="A28" s="159" t="s">
        <v>51</v>
      </c>
      <c r="B28" s="151">
        <v>23</v>
      </c>
      <c r="C28" s="156"/>
      <c r="D28" s="156"/>
      <c r="E28" s="153"/>
      <c r="F28" s="154" t="s">
        <v>52</v>
      </c>
      <c r="G28" s="155">
        <v>60</v>
      </c>
      <c r="H28" s="156"/>
      <c r="I28" s="156"/>
      <c r="J28" s="157"/>
    </row>
    <row r="29" spans="1:10" s="158" customFormat="1" ht="18" customHeight="1">
      <c r="A29" s="159" t="s">
        <v>53</v>
      </c>
      <c r="B29" s="151">
        <v>24</v>
      </c>
      <c r="C29" s="156"/>
      <c r="D29" s="156"/>
      <c r="E29" s="153"/>
      <c r="F29" s="154" t="s">
        <v>54</v>
      </c>
      <c r="G29" s="155">
        <v>61</v>
      </c>
      <c r="H29" s="156"/>
      <c r="I29" s="156"/>
      <c r="J29" s="157"/>
    </row>
    <row r="30" spans="1:10" s="158" customFormat="1" ht="18" customHeight="1">
      <c r="A30" s="159" t="s">
        <v>55</v>
      </c>
      <c r="B30" s="151">
        <v>25</v>
      </c>
      <c r="C30" s="156"/>
      <c r="D30" s="156"/>
      <c r="E30" s="153"/>
      <c r="F30" s="162" t="s">
        <v>56</v>
      </c>
      <c r="G30" s="155">
        <v>62</v>
      </c>
      <c r="H30" s="160">
        <f>SUM(H24:H29)</f>
        <v>0</v>
      </c>
      <c r="I30" s="160">
        <f>SUM(I24:I29)</f>
        <v>0</v>
      </c>
      <c r="J30" s="157"/>
    </row>
    <row r="31" spans="1:10" s="158" customFormat="1" ht="18" customHeight="1">
      <c r="A31" s="159" t="s">
        <v>57</v>
      </c>
      <c r="B31" s="151">
        <v>26</v>
      </c>
      <c r="C31" s="156"/>
      <c r="D31" s="156"/>
      <c r="E31" s="153"/>
      <c r="F31" s="154"/>
      <c r="G31" s="155"/>
      <c r="H31" s="160"/>
      <c r="I31" s="160"/>
      <c r="J31" s="157"/>
    </row>
    <row r="32" spans="1:10" s="158" customFormat="1" ht="18" customHeight="1">
      <c r="A32" s="159" t="s">
        <v>58</v>
      </c>
      <c r="B32" s="151">
        <v>27</v>
      </c>
      <c r="C32" s="156"/>
      <c r="D32" s="156"/>
      <c r="E32" s="153"/>
      <c r="F32" s="165" t="s">
        <v>59</v>
      </c>
      <c r="G32" s="155">
        <v>63</v>
      </c>
      <c r="H32" s="166">
        <f>H21+H30</f>
        <v>0</v>
      </c>
      <c r="I32" s="166">
        <f>I21+I30</f>
        <v>0</v>
      </c>
      <c r="J32" s="167"/>
    </row>
    <row r="33" spans="1:10" s="158" customFormat="1" ht="18" customHeight="1">
      <c r="A33" s="159" t="s">
        <v>60</v>
      </c>
      <c r="B33" s="151">
        <v>28</v>
      </c>
      <c r="C33" s="156"/>
      <c r="D33" s="156"/>
      <c r="E33" s="153"/>
      <c r="F33" s="154"/>
      <c r="G33" s="155"/>
      <c r="H33" s="160"/>
      <c r="I33" s="160"/>
      <c r="J33" s="157"/>
    </row>
    <row r="34" spans="1:10" s="158" customFormat="1" ht="18" customHeight="1">
      <c r="A34" s="159" t="s">
        <v>61</v>
      </c>
      <c r="B34" s="151">
        <v>29</v>
      </c>
      <c r="C34" s="156"/>
      <c r="D34" s="156"/>
      <c r="E34" s="153"/>
      <c r="F34" s="154"/>
      <c r="G34" s="155"/>
      <c r="H34" s="160"/>
      <c r="I34" s="160"/>
      <c r="J34" s="157"/>
    </row>
    <row r="35" spans="1:10" s="158" customFormat="1" ht="18" customHeight="1">
      <c r="A35" s="159" t="s">
        <v>62</v>
      </c>
      <c r="B35" s="151">
        <v>30</v>
      </c>
      <c r="C35" s="156"/>
      <c r="D35" s="156"/>
      <c r="E35" s="161"/>
      <c r="F35" s="154"/>
      <c r="G35" s="155"/>
      <c r="H35" s="160"/>
      <c r="I35" s="160"/>
      <c r="J35" s="157"/>
    </row>
    <row r="36" spans="1:10" s="158" customFormat="1" ht="18" customHeight="1">
      <c r="A36" s="163" t="s">
        <v>63</v>
      </c>
      <c r="B36" s="151">
        <v>31</v>
      </c>
      <c r="C36" s="156">
        <f>SUM(C31,C32,C33,C34,C35)</f>
        <v>0</v>
      </c>
      <c r="D36" s="156">
        <f>SUM(D31,D32,D33,D34,D35)</f>
        <v>0</v>
      </c>
      <c r="E36" s="161"/>
      <c r="F36" s="154"/>
      <c r="G36" s="155"/>
      <c r="H36" s="160"/>
      <c r="I36" s="160"/>
      <c r="J36" s="157"/>
    </row>
    <row r="37" spans="1:10" s="158" customFormat="1" ht="18" customHeight="1">
      <c r="A37" s="164" t="s">
        <v>64</v>
      </c>
      <c r="B37" s="151">
        <v>32</v>
      </c>
      <c r="C37" s="156">
        <f>SUM(C38:C39)</f>
        <v>0</v>
      </c>
      <c r="D37" s="156">
        <f>SUM(D38:D39)</f>
        <v>0</v>
      </c>
      <c r="E37" s="161"/>
      <c r="F37" s="154" t="s">
        <v>65</v>
      </c>
      <c r="G37" s="155">
        <v>64</v>
      </c>
      <c r="H37" s="156"/>
      <c r="I37" s="156"/>
      <c r="J37" s="157"/>
    </row>
    <row r="38" spans="1:10" s="158" customFormat="1" ht="18" customHeight="1">
      <c r="A38" s="159" t="s">
        <v>66</v>
      </c>
      <c r="B38" s="151">
        <v>33</v>
      </c>
      <c r="C38" s="156"/>
      <c r="D38" s="156"/>
      <c r="E38" s="161"/>
      <c r="F38" s="154" t="s">
        <v>67</v>
      </c>
      <c r="G38" s="155">
        <v>65</v>
      </c>
      <c r="H38" s="160"/>
      <c r="I38" s="160"/>
      <c r="J38" s="157"/>
    </row>
    <row r="39" spans="1:10" s="158" customFormat="1" ht="18" customHeight="1">
      <c r="A39" s="159" t="s">
        <v>68</v>
      </c>
      <c r="B39" s="151">
        <v>34</v>
      </c>
      <c r="C39" s="156"/>
      <c r="D39" s="156"/>
      <c r="E39" s="153"/>
      <c r="F39" s="154" t="s">
        <v>69</v>
      </c>
      <c r="G39" s="155">
        <v>66</v>
      </c>
      <c r="H39" s="160"/>
      <c r="I39" s="160"/>
      <c r="J39" s="157"/>
    </row>
    <row r="40" spans="1:10" s="158" customFormat="1" ht="18" customHeight="1">
      <c r="A40" s="164" t="s">
        <v>70</v>
      </c>
      <c r="B40" s="151">
        <v>35</v>
      </c>
      <c r="C40" s="156">
        <f>SUM(C41:C42)</f>
        <v>0</v>
      </c>
      <c r="D40" s="156">
        <f>SUM(D41:D42)</f>
        <v>0</v>
      </c>
      <c r="E40" s="153"/>
      <c r="F40" s="154" t="s">
        <v>71</v>
      </c>
      <c r="G40" s="155">
        <v>67</v>
      </c>
      <c r="H40" s="156"/>
      <c r="I40" s="156"/>
      <c r="J40" s="157"/>
    </row>
    <row r="41" spans="1:10" s="158" customFormat="1" ht="18" customHeight="1">
      <c r="A41" s="159" t="s">
        <v>72</v>
      </c>
      <c r="B41" s="151">
        <v>36</v>
      </c>
      <c r="C41" s="156"/>
      <c r="D41" s="156"/>
      <c r="E41" s="168"/>
      <c r="F41" s="154" t="s">
        <v>73</v>
      </c>
      <c r="G41" s="155">
        <v>68</v>
      </c>
      <c r="H41" s="160"/>
      <c r="I41" s="160"/>
      <c r="J41" s="129"/>
    </row>
    <row r="42" spans="1:10" s="158" customFormat="1" ht="18" customHeight="1">
      <c r="A42" s="159" t="s">
        <v>74</v>
      </c>
      <c r="B42" s="151">
        <v>37</v>
      </c>
      <c r="C42" s="156"/>
      <c r="D42" s="156"/>
      <c r="E42" s="153"/>
      <c r="F42" s="169" t="s">
        <v>75</v>
      </c>
      <c r="G42" s="155">
        <v>69</v>
      </c>
      <c r="H42" s="160"/>
      <c r="I42" s="160"/>
      <c r="J42" s="129"/>
    </row>
    <row r="43" spans="1:10" s="158" customFormat="1" ht="18" customHeight="1">
      <c r="A43" s="159" t="s">
        <v>76</v>
      </c>
      <c r="B43" s="151">
        <v>38</v>
      </c>
      <c r="C43" s="156"/>
      <c r="D43" s="156"/>
      <c r="E43" s="153"/>
      <c r="F43" s="154" t="s">
        <v>77</v>
      </c>
      <c r="G43" s="155">
        <v>70</v>
      </c>
      <c r="H43" s="160"/>
      <c r="I43" s="160"/>
      <c r="J43" s="129"/>
    </row>
    <row r="44" spans="1:10" s="158" customFormat="1" ht="18" customHeight="1">
      <c r="A44" s="159" t="s">
        <v>78</v>
      </c>
      <c r="B44" s="151">
        <v>39</v>
      </c>
      <c r="C44" s="156"/>
      <c r="D44" s="156"/>
      <c r="E44" s="153"/>
      <c r="F44" s="170" t="s">
        <v>79</v>
      </c>
      <c r="G44" s="155">
        <v>71</v>
      </c>
      <c r="H44" s="171">
        <f>SUM(H38:H43)-H41</f>
        <v>0</v>
      </c>
      <c r="I44" s="171">
        <f>SUM(I38:I43)-I41</f>
        <v>0</v>
      </c>
      <c r="J44" s="172"/>
    </row>
    <row r="45" spans="1:10" ht="18" customHeight="1">
      <c r="A45" s="173" t="s">
        <v>80</v>
      </c>
      <c r="B45" s="151">
        <v>40</v>
      </c>
      <c r="C45" s="174">
        <f>C25+C26+C36+C37+C40+C43+C44</f>
        <v>0</v>
      </c>
      <c r="D45" s="174">
        <f>D25+D26+D36+D37+D40+D43+D44</f>
        <v>0</v>
      </c>
      <c r="E45" s="175"/>
      <c r="F45" s="170" t="s">
        <v>81</v>
      </c>
      <c r="G45" s="151">
        <v>72</v>
      </c>
      <c r="H45" s="171">
        <f>H32+H44</f>
        <v>0</v>
      </c>
      <c r="I45" s="171">
        <f>I32+I44</f>
        <v>0</v>
      </c>
      <c r="J45" s="176"/>
    </row>
    <row r="46" spans="1:10" ht="18" customHeight="1">
      <c r="A46" s="177"/>
      <c r="B46" s="151"/>
      <c r="C46" s="156"/>
      <c r="D46" s="156"/>
      <c r="E46" s="178"/>
      <c r="F46" s="154" t="s">
        <v>82</v>
      </c>
      <c r="G46" s="151">
        <v>73</v>
      </c>
      <c r="H46" s="156">
        <f>H45-C45</f>
        <v>0</v>
      </c>
      <c r="I46" s="156">
        <f>I45-D45</f>
        <v>0</v>
      </c>
      <c r="J46" s="179"/>
    </row>
    <row r="47" spans="3:9" ht="18" customHeight="1">
      <c r="C47" s="180" t="s">
        <v>83</v>
      </c>
      <c r="D47" s="143"/>
      <c r="E47" s="158" t="s">
        <v>84</v>
      </c>
      <c r="H47" s="181" t="s">
        <v>85</v>
      </c>
      <c r="I47" s="143"/>
    </row>
  </sheetData>
  <sheetProtection/>
  <mergeCells count="3">
    <mergeCell ref="A2:J2"/>
    <mergeCell ref="A3:J3"/>
    <mergeCell ref="A4:C4"/>
  </mergeCells>
  <hyperlinks>
    <hyperlink ref="A1" location="索引目录!C4" display="返回索引页"/>
  </hyperlinks>
  <printOptions/>
  <pageMargins left="0.75" right="0.75" top="1" bottom="1" header="0.5" footer="0.5"/>
  <pageSetup horizontalDpi="600" verticalDpi="6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1">
      <selection activeCell="K19" sqref="K19"/>
    </sheetView>
  </sheetViews>
  <sheetFormatPr defaultColWidth="9.00390625" defaultRowHeight="15.75" customHeight="1"/>
  <cols>
    <col min="1" max="1" width="5.50390625" style="5" customWidth="1"/>
    <col min="2" max="2" width="14.625" style="5" customWidth="1"/>
    <col min="3" max="3" width="5.375" style="5" customWidth="1"/>
    <col min="4" max="4" width="9.625" style="5" customWidth="1"/>
    <col min="5" max="5" width="7.625" style="5" customWidth="1"/>
    <col min="6" max="6" width="13.125" style="5" bestFit="1" customWidth="1"/>
    <col min="7" max="7" width="13.875" style="5" customWidth="1"/>
    <col min="8" max="8" width="8.25390625" style="5" customWidth="1"/>
    <col min="9" max="9" width="10.625" style="5" customWidth="1"/>
    <col min="10" max="10" width="12.625" style="5" customWidth="1"/>
    <col min="11" max="11" width="7.00390625" style="5" customWidth="1"/>
    <col min="12" max="12" width="13.125" style="5" customWidth="1"/>
    <col min="13" max="13" width="9.00390625" style="5" bestFit="1" customWidth="1"/>
    <col min="14" max="16384" width="9.00390625" style="5" customWidth="1"/>
  </cols>
  <sheetData>
    <row r="1" spans="1:12" ht="12.75">
      <c r="A1" s="109"/>
      <c r="B1" s="109"/>
      <c r="C1" s="1"/>
      <c r="D1" s="1"/>
      <c r="E1" s="1"/>
      <c r="F1" s="1"/>
      <c r="G1" s="1"/>
      <c r="H1" s="1"/>
      <c r="I1" s="1"/>
      <c r="J1" s="1"/>
      <c r="K1" s="1"/>
      <c r="L1" s="1"/>
    </row>
    <row r="2" spans="1:12" s="33" customFormat="1" ht="30" customHeight="1">
      <c r="A2" s="290" t="s">
        <v>315</v>
      </c>
      <c r="B2" s="291"/>
      <c r="C2" s="291"/>
      <c r="D2" s="291"/>
      <c r="E2" s="291"/>
      <c r="F2" s="291"/>
      <c r="G2" s="291"/>
      <c r="H2" s="291"/>
      <c r="I2" s="291"/>
      <c r="J2" s="291"/>
      <c r="K2" s="291"/>
      <c r="L2" s="291"/>
    </row>
    <row r="3" spans="1:12" ht="13.5" customHeight="1">
      <c r="A3" s="292" t="s">
        <v>123</v>
      </c>
      <c r="B3" s="292"/>
      <c r="C3" s="292"/>
      <c r="D3" s="292"/>
      <c r="E3" s="292"/>
      <c r="F3" s="292"/>
      <c r="G3" s="301"/>
      <c r="H3" s="301"/>
      <c r="I3" s="301"/>
      <c r="J3" s="301"/>
      <c r="K3" s="301"/>
      <c r="L3" s="301"/>
    </row>
    <row r="4" spans="1:12" ht="13.5" customHeight="1">
      <c r="A4" s="183"/>
      <c r="B4" s="183"/>
      <c r="C4" s="183"/>
      <c r="D4" s="183"/>
      <c r="E4" s="183"/>
      <c r="F4" s="183"/>
      <c r="G4" s="40"/>
      <c r="H4" s="40"/>
      <c r="I4" s="40"/>
      <c r="J4" s="40"/>
      <c r="K4" s="40"/>
      <c r="L4" s="40" t="s">
        <v>316</v>
      </c>
    </row>
    <row r="5" spans="1:12" ht="15.75" customHeight="1">
      <c r="A5" s="34" t="s">
        <v>89</v>
      </c>
      <c r="L5" s="25" t="s">
        <v>3</v>
      </c>
    </row>
    <row r="6" spans="1:12" s="35" customFormat="1" ht="15.75" customHeight="1">
      <c r="A6" s="306" t="s">
        <v>5</v>
      </c>
      <c r="B6" s="306" t="s">
        <v>317</v>
      </c>
      <c r="C6" s="308" t="s">
        <v>318</v>
      </c>
      <c r="D6" s="306" t="s">
        <v>92</v>
      </c>
      <c r="E6" s="306"/>
      <c r="F6" s="306"/>
      <c r="G6" s="306" t="s">
        <v>93</v>
      </c>
      <c r="H6" s="308" t="s">
        <v>319</v>
      </c>
      <c r="I6" s="306" t="s">
        <v>94</v>
      </c>
      <c r="J6" s="307"/>
      <c r="K6" s="306" t="s">
        <v>128</v>
      </c>
      <c r="L6" s="306" t="s">
        <v>8</v>
      </c>
    </row>
    <row r="7" spans="1:12" s="35" customFormat="1" ht="15.75" customHeight="1">
      <c r="A7" s="307"/>
      <c r="B7" s="307"/>
      <c r="C7" s="309"/>
      <c r="D7" s="21" t="s">
        <v>320</v>
      </c>
      <c r="E7" s="21" t="s">
        <v>321</v>
      </c>
      <c r="F7" s="21" t="s">
        <v>322</v>
      </c>
      <c r="G7" s="307"/>
      <c r="H7" s="309"/>
      <c r="I7" s="21" t="s">
        <v>321</v>
      </c>
      <c r="J7" s="21" t="s">
        <v>322</v>
      </c>
      <c r="K7" s="307"/>
      <c r="L7" s="307"/>
    </row>
    <row r="8" spans="1:12" ht="15.75" customHeight="1">
      <c r="A8" s="45"/>
      <c r="B8" s="49"/>
      <c r="C8" s="52"/>
      <c r="D8" s="88">
        <v>0</v>
      </c>
      <c r="E8" s="64" t="s">
        <v>130</v>
      </c>
      <c r="F8" s="88">
        <v>0</v>
      </c>
      <c r="G8" s="64">
        <v>0</v>
      </c>
      <c r="H8" s="64">
        <v>0</v>
      </c>
      <c r="I8" s="64"/>
      <c r="J8" s="64">
        <v>0</v>
      </c>
      <c r="K8" s="64" t="s">
        <v>130</v>
      </c>
      <c r="L8" s="38"/>
    </row>
    <row r="9" spans="1:12" ht="15.75" customHeight="1">
      <c r="A9" s="45"/>
      <c r="B9" s="49"/>
      <c r="C9" s="52"/>
      <c r="D9" s="88">
        <v>0</v>
      </c>
      <c r="E9" s="64" t="s">
        <v>130</v>
      </c>
      <c r="F9" s="88">
        <v>0</v>
      </c>
      <c r="G9" s="64">
        <v>0</v>
      </c>
      <c r="H9" s="64">
        <v>0</v>
      </c>
      <c r="I9" s="64"/>
      <c r="J9" s="64">
        <v>0</v>
      </c>
      <c r="K9" s="64" t="s">
        <v>130</v>
      </c>
      <c r="L9" s="38"/>
    </row>
    <row r="10" spans="1:12" ht="15.75" customHeight="1">
      <c r="A10" s="45"/>
      <c r="B10" s="49"/>
      <c r="C10" s="52"/>
      <c r="D10" s="88">
        <v>0</v>
      </c>
      <c r="E10" s="64" t="s">
        <v>130</v>
      </c>
      <c r="F10" s="88">
        <v>0</v>
      </c>
      <c r="G10" s="64">
        <v>0</v>
      </c>
      <c r="H10" s="64">
        <v>0</v>
      </c>
      <c r="I10" s="64"/>
      <c r="J10" s="64">
        <v>0</v>
      </c>
      <c r="K10" s="64" t="s">
        <v>130</v>
      </c>
      <c r="L10" s="38"/>
    </row>
    <row r="11" spans="1:12" ht="15.75" customHeight="1">
      <c r="A11" s="45"/>
      <c r="B11" s="49"/>
      <c r="C11" s="52"/>
      <c r="D11" s="88">
        <v>0</v>
      </c>
      <c r="E11" s="64" t="s">
        <v>130</v>
      </c>
      <c r="F11" s="88">
        <v>0</v>
      </c>
      <c r="G11" s="64">
        <v>0</v>
      </c>
      <c r="H11" s="64">
        <v>0</v>
      </c>
      <c r="I11" s="64"/>
      <c r="J11" s="64">
        <v>0</v>
      </c>
      <c r="K11" s="64" t="s">
        <v>130</v>
      </c>
      <c r="L11" s="38"/>
    </row>
    <row r="12" spans="1:12" ht="15.75" customHeight="1">
      <c r="A12" s="45"/>
      <c r="B12" s="49"/>
      <c r="C12" s="52"/>
      <c r="D12" s="88">
        <v>0</v>
      </c>
      <c r="E12" s="64" t="s">
        <v>130</v>
      </c>
      <c r="F12" s="88">
        <v>0</v>
      </c>
      <c r="G12" s="64">
        <v>0</v>
      </c>
      <c r="H12" s="64">
        <v>0</v>
      </c>
      <c r="I12" s="64"/>
      <c r="J12" s="64">
        <v>0</v>
      </c>
      <c r="K12" s="64" t="s">
        <v>130</v>
      </c>
      <c r="L12" s="38"/>
    </row>
    <row r="13" spans="1:12" ht="15.75" customHeight="1">
      <c r="A13" s="45"/>
      <c r="B13" s="49"/>
      <c r="C13" s="52"/>
      <c r="D13" s="88">
        <v>0</v>
      </c>
      <c r="E13" s="64" t="s">
        <v>130</v>
      </c>
      <c r="F13" s="88">
        <v>0</v>
      </c>
      <c r="G13" s="64">
        <v>0</v>
      </c>
      <c r="H13" s="64">
        <v>0</v>
      </c>
      <c r="I13" s="64"/>
      <c r="J13" s="64">
        <v>0</v>
      </c>
      <c r="K13" s="64" t="s">
        <v>130</v>
      </c>
      <c r="L13" s="38"/>
    </row>
    <row r="14" spans="1:12" ht="15.75" customHeight="1">
      <c r="A14" s="45"/>
      <c r="B14" s="49"/>
      <c r="C14" s="52"/>
      <c r="D14" s="88">
        <v>0</v>
      </c>
      <c r="E14" s="64" t="s">
        <v>130</v>
      </c>
      <c r="F14" s="88">
        <v>0</v>
      </c>
      <c r="G14" s="64">
        <v>0</v>
      </c>
      <c r="H14" s="64">
        <v>0</v>
      </c>
      <c r="I14" s="64"/>
      <c r="J14" s="64">
        <v>0</v>
      </c>
      <c r="K14" s="64" t="s">
        <v>130</v>
      </c>
      <c r="L14" s="38"/>
    </row>
    <row r="15" spans="1:12" ht="15.75" customHeight="1">
      <c r="A15" s="45"/>
      <c r="B15" s="49"/>
      <c r="C15" s="52"/>
      <c r="D15" s="88">
        <v>0</v>
      </c>
      <c r="E15" s="64" t="s">
        <v>130</v>
      </c>
      <c r="F15" s="88">
        <v>0</v>
      </c>
      <c r="G15" s="64">
        <v>0</v>
      </c>
      <c r="H15" s="64">
        <v>0</v>
      </c>
      <c r="I15" s="64"/>
      <c r="J15" s="64">
        <v>0</v>
      </c>
      <c r="K15" s="64" t="s">
        <v>130</v>
      </c>
      <c r="L15" s="38"/>
    </row>
    <row r="16" spans="1:12" ht="15.75" customHeight="1">
      <c r="A16" s="45"/>
      <c r="B16" s="49"/>
      <c r="C16" s="52"/>
      <c r="D16" s="88">
        <v>0</v>
      </c>
      <c r="E16" s="64" t="s">
        <v>130</v>
      </c>
      <c r="F16" s="88">
        <v>0</v>
      </c>
      <c r="G16" s="64">
        <v>0</v>
      </c>
      <c r="H16" s="64">
        <v>0</v>
      </c>
      <c r="I16" s="64"/>
      <c r="J16" s="64">
        <v>0</v>
      </c>
      <c r="K16" s="64" t="s">
        <v>130</v>
      </c>
      <c r="L16" s="38"/>
    </row>
    <row r="17" spans="1:12" ht="15.75" customHeight="1">
      <c r="A17" s="45"/>
      <c r="B17" s="49"/>
      <c r="C17" s="52"/>
      <c r="D17" s="88">
        <v>0</v>
      </c>
      <c r="E17" s="64" t="s">
        <v>130</v>
      </c>
      <c r="F17" s="88">
        <v>0</v>
      </c>
      <c r="G17" s="64">
        <v>0</v>
      </c>
      <c r="H17" s="64">
        <v>0</v>
      </c>
      <c r="I17" s="64"/>
      <c r="J17" s="64">
        <v>0</v>
      </c>
      <c r="K17" s="64" t="s">
        <v>130</v>
      </c>
      <c r="L17" s="38"/>
    </row>
    <row r="18" spans="1:12" ht="15.75" customHeight="1">
      <c r="A18" s="45"/>
      <c r="B18" s="49"/>
      <c r="C18" s="52"/>
      <c r="D18" s="88">
        <v>0</v>
      </c>
      <c r="E18" s="64" t="s">
        <v>130</v>
      </c>
      <c r="F18" s="88">
        <v>0</v>
      </c>
      <c r="G18" s="64">
        <v>0</v>
      </c>
      <c r="H18" s="64">
        <v>0</v>
      </c>
      <c r="I18" s="64"/>
      <c r="J18" s="64">
        <v>0</v>
      </c>
      <c r="K18" s="64" t="s">
        <v>130</v>
      </c>
      <c r="L18" s="38"/>
    </row>
    <row r="19" spans="1:12" ht="15.75" customHeight="1">
      <c r="A19" s="45"/>
      <c r="B19" s="49"/>
      <c r="C19" s="52"/>
      <c r="D19" s="88">
        <v>0</v>
      </c>
      <c r="E19" s="64" t="s">
        <v>130</v>
      </c>
      <c r="F19" s="88">
        <v>0</v>
      </c>
      <c r="G19" s="64">
        <v>0</v>
      </c>
      <c r="H19" s="64">
        <v>0</v>
      </c>
      <c r="I19" s="64"/>
      <c r="J19" s="64">
        <v>0</v>
      </c>
      <c r="K19" s="64" t="s">
        <v>130</v>
      </c>
      <c r="L19" s="38"/>
    </row>
    <row r="20" spans="1:12" ht="15.75" customHeight="1">
      <c r="A20" s="45"/>
      <c r="B20" s="49"/>
      <c r="C20" s="52"/>
      <c r="D20" s="88">
        <v>0</v>
      </c>
      <c r="E20" s="64" t="s">
        <v>130</v>
      </c>
      <c r="F20" s="88">
        <v>0</v>
      </c>
      <c r="G20" s="64">
        <v>0</v>
      </c>
      <c r="H20" s="64">
        <v>0</v>
      </c>
      <c r="I20" s="64"/>
      <c r="J20" s="64">
        <v>0</v>
      </c>
      <c r="K20" s="64" t="s">
        <v>130</v>
      </c>
      <c r="L20" s="38"/>
    </row>
    <row r="21" spans="1:12" ht="15.75" customHeight="1">
      <c r="A21" s="45"/>
      <c r="B21" s="49"/>
      <c r="C21" s="52"/>
      <c r="D21" s="88">
        <v>0</v>
      </c>
      <c r="E21" s="64" t="s">
        <v>130</v>
      </c>
      <c r="F21" s="88">
        <v>0</v>
      </c>
      <c r="G21" s="64">
        <v>0</v>
      </c>
      <c r="H21" s="64">
        <v>0</v>
      </c>
      <c r="I21" s="64"/>
      <c r="J21" s="64">
        <v>0</v>
      </c>
      <c r="K21" s="64" t="s">
        <v>130</v>
      </c>
      <c r="L21" s="38"/>
    </row>
    <row r="22" spans="1:12" ht="15.75" customHeight="1">
      <c r="A22" s="45"/>
      <c r="B22" s="49"/>
      <c r="C22" s="52"/>
      <c r="D22" s="88">
        <v>0</v>
      </c>
      <c r="E22" s="64" t="s">
        <v>130</v>
      </c>
      <c r="F22" s="88">
        <v>0</v>
      </c>
      <c r="G22" s="64">
        <v>0</v>
      </c>
      <c r="H22" s="64">
        <v>0</v>
      </c>
      <c r="I22" s="64"/>
      <c r="J22" s="64">
        <v>0</v>
      </c>
      <c r="K22" s="64" t="s">
        <v>130</v>
      </c>
      <c r="L22" s="38"/>
    </row>
    <row r="23" spans="1:12" ht="15.75" customHeight="1">
      <c r="A23" s="45"/>
      <c r="B23" s="49"/>
      <c r="C23" s="52"/>
      <c r="D23" s="88">
        <v>0</v>
      </c>
      <c r="E23" s="64" t="s">
        <v>130</v>
      </c>
      <c r="F23" s="88">
        <v>0</v>
      </c>
      <c r="G23" s="64">
        <v>0</v>
      </c>
      <c r="H23" s="64">
        <v>0</v>
      </c>
      <c r="I23" s="64"/>
      <c r="J23" s="64">
        <v>0</v>
      </c>
      <c r="K23" s="64" t="s">
        <v>130</v>
      </c>
      <c r="L23" s="38"/>
    </row>
    <row r="24" spans="1:12" ht="15.75" customHeight="1">
      <c r="A24" s="45"/>
      <c r="B24" s="49"/>
      <c r="C24" s="52"/>
      <c r="D24" s="88">
        <v>0</v>
      </c>
      <c r="E24" s="64" t="s">
        <v>130</v>
      </c>
      <c r="F24" s="88">
        <v>0</v>
      </c>
      <c r="G24" s="64">
        <v>0</v>
      </c>
      <c r="H24" s="64">
        <v>0</v>
      </c>
      <c r="I24" s="64"/>
      <c r="J24" s="64">
        <v>0</v>
      </c>
      <c r="K24" s="64" t="s">
        <v>130</v>
      </c>
      <c r="L24" s="38"/>
    </row>
    <row r="25" spans="1:12" ht="15.75" customHeight="1">
      <c r="A25" s="45"/>
      <c r="B25" s="49"/>
      <c r="C25" s="52"/>
      <c r="D25" s="88">
        <v>0</v>
      </c>
      <c r="E25" s="64" t="s">
        <v>130</v>
      </c>
      <c r="F25" s="88">
        <v>0</v>
      </c>
      <c r="G25" s="64">
        <v>0</v>
      </c>
      <c r="H25" s="64">
        <v>0</v>
      </c>
      <c r="I25" s="64"/>
      <c r="J25" s="64">
        <v>0</v>
      </c>
      <c r="K25" s="64" t="s">
        <v>130</v>
      </c>
      <c r="L25" s="38"/>
    </row>
    <row r="26" spans="1:12" ht="15.75" customHeight="1">
      <c r="A26" s="45"/>
      <c r="B26" s="49"/>
      <c r="C26" s="52"/>
      <c r="D26" s="88">
        <v>0</v>
      </c>
      <c r="E26" s="64" t="s">
        <v>130</v>
      </c>
      <c r="F26" s="88">
        <v>0</v>
      </c>
      <c r="G26" s="64">
        <v>0</v>
      </c>
      <c r="H26" s="64">
        <v>0</v>
      </c>
      <c r="I26" s="64"/>
      <c r="J26" s="64">
        <v>0</v>
      </c>
      <c r="K26" s="64" t="s">
        <v>130</v>
      </c>
      <c r="L26" s="38"/>
    </row>
    <row r="27" spans="1:12" ht="15.75" customHeight="1">
      <c r="A27" s="38"/>
      <c r="B27" s="38"/>
      <c r="C27" s="38"/>
      <c r="D27" s="88">
        <v>0</v>
      </c>
      <c r="E27" s="64">
        <v>0</v>
      </c>
      <c r="F27" s="88">
        <v>0</v>
      </c>
      <c r="G27" s="64">
        <v>0</v>
      </c>
      <c r="H27" s="64">
        <v>0</v>
      </c>
      <c r="I27" s="64"/>
      <c r="J27" s="64">
        <v>0</v>
      </c>
      <c r="K27" s="38"/>
      <c r="L27" s="38"/>
    </row>
    <row r="28" spans="1:12" ht="15.75" customHeight="1">
      <c r="A28" s="304" t="s">
        <v>261</v>
      </c>
      <c r="B28" s="305"/>
      <c r="C28" s="38"/>
      <c r="D28" s="89"/>
      <c r="E28" s="64"/>
      <c r="F28" s="64">
        <v>0</v>
      </c>
      <c r="G28" s="64">
        <v>0</v>
      </c>
      <c r="H28" s="64"/>
      <c r="I28" s="64"/>
      <c r="J28" s="64">
        <v>0</v>
      </c>
      <c r="K28" s="64" t="s">
        <v>130</v>
      </c>
      <c r="L28" s="38"/>
    </row>
    <row r="29" spans="1:7" ht="15.75" customHeight="1">
      <c r="A29" s="17" t="s">
        <v>200</v>
      </c>
      <c r="D29" s="34"/>
      <c r="E29" s="34"/>
      <c r="G29" s="34" t="s">
        <v>201</v>
      </c>
    </row>
    <row r="30" ht="15.75" customHeight="1">
      <c r="A30" s="17" t="s">
        <v>202</v>
      </c>
    </row>
  </sheetData>
  <sheetProtection/>
  <mergeCells count="12">
    <mergeCell ref="A28:B28"/>
    <mergeCell ref="A6:A7"/>
    <mergeCell ref="B6:B7"/>
    <mergeCell ref="C6:C7"/>
    <mergeCell ref="A2:L2"/>
    <mergeCell ref="A3:L3"/>
    <mergeCell ref="D6:F6"/>
    <mergeCell ref="I6:J6"/>
    <mergeCell ref="G6:G7"/>
    <mergeCell ref="H6:H7"/>
    <mergeCell ref="K6:K7"/>
    <mergeCell ref="L6:L7"/>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21.xml><?xml version="1.0" encoding="utf-8"?>
<worksheet xmlns="http://schemas.openxmlformats.org/spreadsheetml/2006/main" xmlns:r="http://schemas.openxmlformats.org/officeDocument/2006/relationships">
  <sheetPr>
    <pageSetUpPr fitToPage="1"/>
  </sheetPr>
  <dimension ref="A1:M32"/>
  <sheetViews>
    <sheetView zoomScalePageLayoutView="0" workbookViewId="0" topLeftCell="A1">
      <selection activeCell="K19" sqref="K19"/>
    </sheetView>
  </sheetViews>
  <sheetFormatPr defaultColWidth="9.00390625" defaultRowHeight="15.75" customHeight="1"/>
  <cols>
    <col min="1" max="1" width="4.75390625" style="35" customWidth="1"/>
    <col min="2" max="2" width="15.75390625" style="5" customWidth="1"/>
    <col min="3" max="3" width="4.50390625" style="5" customWidth="1"/>
    <col min="4" max="4" width="10.375" style="51" customWidth="1"/>
    <col min="5" max="5" width="8.375" style="51" customWidth="1"/>
    <col min="6" max="6" width="14.125" style="51" customWidth="1"/>
    <col min="7" max="7" width="13.25390625" style="5" customWidth="1"/>
    <col min="8" max="8" width="9.375" style="5" customWidth="1"/>
    <col min="9" max="9" width="9.625" style="5" bestFit="1" customWidth="1"/>
    <col min="10" max="10" width="12.50390625" style="5" customWidth="1"/>
    <col min="11" max="11" width="7.75390625" style="5" bestFit="1" customWidth="1"/>
    <col min="12" max="12" width="11.625" style="5" customWidth="1"/>
    <col min="13" max="13" width="9.625" style="5" customWidth="1"/>
    <col min="14" max="14" width="9.00390625" style="5" bestFit="1" customWidth="1"/>
    <col min="15" max="16384" width="9.00390625" style="5" customWidth="1"/>
  </cols>
  <sheetData>
    <row r="1" spans="1:13" ht="12.75">
      <c r="A1" s="109"/>
      <c r="B1" s="109"/>
      <c r="C1" s="1"/>
      <c r="D1" s="1"/>
      <c r="E1" s="1"/>
      <c r="F1" s="1"/>
      <c r="G1" s="1"/>
      <c r="H1" s="1"/>
      <c r="I1" s="1"/>
      <c r="J1" s="1"/>
      <c r="K1" s="1"/>
      <c r="L1" s="1"/>
      <c r="M1" s="1"/>
    </row>
    <row r="2" spans="1:13" s="33" customFormat="1" ht="30" customHeight="1">
      <c r="A2" s="290" t="s">
        <v>323</v>
      </c>
      <c r="B2" s="290"/>
      <c r="C2" s="290"/>
      <c r="D2" s="290"/>
      <c r="E2" s="290"/>
      <c r="F2" s="290"/>
      <c r="G2" s="290"/>
      <c r="H2" s="290"/>
      <c r="I2" s="290"/>
      <c r="J2" s="290"/>
      <c r="K2" s="290"/>
      <c r="L2" s="290"/>
      <c r="M2" s="87"/>
    </row>
    <row r="3" spans="1:13" ht="13.5" customHeight="1">
      <c r="A3" s="292" t="s">
        <v>123</v>
      </c>
      <c r="B3" s="292"/>
      <c r="C3" s="292"/>
      <c r="D3" s="292"/>
      <c r="E3" s="292"/>
      <c r="F3" s="292"/>
      <c r="G3" s="292"/>
      <c r="H3" s="292"/>
      <c r="I3" s="292"/>
      <c r="J3" s="292"/>
      <c r="K3" s="292"/>
      <c r="L3" s="292"/>
      <c r="M3" s="47"/>
    </row>
    <row r="4" spans="1:13" ht="13.5" customHeight="1">
      <c r="A4" s="183"/>
      <c r="B4" s="183"/>
      <c r="C4" s="183"/>
      <c r="D4" s="183"/>
      <c r="E4" s="183"/>
      <c r="F4" s="183"/>
      <c r="G4" s="183"/>
      <c r="H4" s="183"/>
      <c r="I4" s="183"/>
      <c r="J4" s="183"/>
      <c r="K4" s="183"/>
      <c r="L4" s="183" t="s">
        <v>324</v>
      </c>
      <c r="M4" s="47"/>
    </row>
    <row r="5" spans="1:12" ht="15.75" customHeight="1">
      <c r="A5" s="34" t="s">
        <v>89</v>
      </c>
      <c r="L5" s="25" t="s">
        <v>3</v>
      </c>
    </row>
    <row r="6" spans="1:13" s="35" customFormat="1" ht="15.75" customHeight="1">
      <c r="A6" s="306" t="s">
        <v>5</v>
      </c>
      <c r="B6" s="306" t="s">
        <v>317</v>
      </c>
      <c r="C6" s="308" t="s">
        <v>318</v>
      </c>
      <c r="D6" s="306" t="s">
        <v>92</v>
      </c>
      <c r="E6" s="306"/>
      <c r="F6" s="306"/>
      <c r="G6" s="306" t="s">
        <v>93</v>
      </c>
      <c r="H6" s="306" t="s">
        <v>319</v>
      </c>
      <c r="I6" s="306" t="s">
        <v>94</v>
      </c>
      <c r="J6" s="307"/>
      <c r="K6" s="306" t="s">
        <v>128</v>
      </c>
      <c r="L6" s="306" t="s">
        <v>8</v>
      </c>
      <c r="M6" s="306" t="s">
        <v>325</v>
      </c>
    </row>
    <row r="7" spans="1:13" s="35" customFormat="1" ht="15.75" customHeight="1">
      <c r="A7" s="307"/>
      <c r="B7" s="307"/>
      <c r="C7" s="309"/>
      <c r="D7" s="21" t="s">
        <v>320</v>
      </c>
      <c r="E7" s="21" t="s">
        <v>321</v>
      </c>
      <c r="F7" s="21" t="s">
        <v>322</v>
      </c>
      <c r="G7" s="307"/>
      <c r="H7" s="307"/>
      <c r="I7" s="21" t="s">
        <v>321</v>
      </c>
      <c r="J7" s="21" t="s">
        <v>322</v>
      </c>
      <c r="K7" s="307"/>
      <c r="L7" s="307"/>
      <c r="M7" s="307"/>
    </row>
    <row r="8" spans="1:13" s="53" customFormat="1" ht="15.75" customHeight="1">
      <c r="A8" s="45"/>
      <c r="B8" s="49"/>
      <c r="C8" s="52"/>
      <c r="D8" s="88">
        <v>0</v>
      </c>
      <c r="E8" s="64" t="s">
        <v>130</v>
      </c>
      <c r="F8" s="88">
        <v>0</v>
      </c>
      <c r="G8" s="64">
        <v>0</v>
      </c>
      <c r="H8" s="64">
        <v>0</v>
      </c>
      <c r="I8" s="64"/>
      <c r="J8" s="64">
        <v>0</v>
      </c>
      <c r="K8" s="64" t="s">
        <v>130</v>
      </c>
      <c r="L8" s="38"/>
      <c r="M8" s="45"/>
    </row>
    <row r="9" spans="1:13" ht="15.75" customHeight="1">
      <c r="A9" s="24"/>
      <c r="B9" s="30"/>
      <c r="C9" s="38"/>
      <c r="D9" s="88">
        <v>0</v>
      </c>
      <c r="E9" s="64" t="s">
        <v>130</v>
      </c>
      <c r="F9" s="88">
        <v>0</v>
      </c>
      <c r="G9" s="64">
        <v>0</v>
      </c>
      <c r="H9" s="64">
        <v>0</v>
      </c>
      <c r="I9" s="64"/>
      <c r="J9" s="64">
        <v>0</v>
      </c>
      <c r="K9" s="64" t="s">
        <v>130</v>
      </c>
      <c r="L9" s="38"/>
      <c r="M9" s="38"/>
    </row>
    <row r="10" spans="1:13" ht="15.75" customHeight="1">
      <c r="A10" s="24"/>
      <c r="B10" s="46"/>
      <c r="C10" s="38"/>
      <c r="D10" s="88">
        <v>0</v>
      </c>
      <c r="E10" s="64" t="s">
        <v>130</v>
      </c>
      <c r="F10" s="88">
        <v>0</v>
      </c>
      <c r="G10" s="64">
        <v>0</v>
      </c>
      <c r="H10" s="64">
        <v>0</v>
      </c>
      <c r="I10" s="64"/>
      <c r="J10" s="64">
        <v>0</v>
      </c>
      <c r="K10" s="64" t="s">
        <v>130</v>
      </c>
      <c r="L10" s="38"/>
      <c r="M10" s="38"/>
    </row>
    <row r="11" spans="1:13" ht="15.75" customHeight="1">
      <c r="A11" s="24"/>
      <c r="B11" s="46"/>
      <c r="C11" s="38"/>
      <c r="D11" s="88">
        <v>0</v>
      </c>
      <c r="E11" s="64" t="s">
        <v>130</v>
      </c>
      <c r="F11" s="88">
        <v>0</v>
      </c>
      <c r="G11" s="64">
        <v>0</v>
      </c>
      <c r="H11" s="64">
        <v>0</v>
      </c>
      <c r="I11" s="64"/>
      <c r="J11" s="64">
        <v>0</v>
      </c>
      <c r="K11" s="64" t="s">
        <v>130</v>
      </c>
      <c r="L11" s="38"/>
      <c r="M11" s="38"/>
    </row>
    <row r="12" spans="1:13" ht="15.75" customHeight="1">
      <c r="A12" s="24"/>
      <c r="B12" s="46"/>
      <c r="C12" s="38"/>
      <c r="D12" s="88">
        <v>0</v>
      </c>
      <c r="E12" s="64" t="s">
        <v>130</v>
      </c>
      <c r="F12" s="88">
        <v>0</v>
      </c>
      <c r="G12" s="64">
        <v>0</v>
      </c>
      <c r="H12" s="64">
        <v>0</v>
      </c>
      <c r="I12" s="64"/>
      <c r="J12" s="64">
        <v>0</v>
      </c>
      <c r="K12" s="64" t="s">
        <v>130</v>
      </c>
      <c r="L12" s="38"/>
      <c r="M12" s="38"/>
    </row>
    <row r="13" spans="1:13" ht="15.75" customHeight="1">
      <c r="A13" s="24"/>
      <c r="B13" s="46"/>
      <c r="C13" s="38"/>
      <c r="D13" s="88">
        <v>0</v>
      </c>
      <c r="E13" s="64" t="s">
        <v>130</v>
      </c>
      <c r="F13" s="88">
        <v>0</v>
      </c>
      <c r="G13" s="64">
        <v>0</v>
      </c>
      <c r="H13" s="64">
        <v>0</v>
      </c>
      <c r="I13" s="64"/>
      <c r="J13" s="64">
        <v>0</v>
      </c>
      <c r="K13" s="64" t="s">
        <v>130</v>
      </c>
      <c r="L13" s="38"/>
      <c r="M13" s="38"/>
    </row>
    <row r="14" spans="1:13" ht="15.75" customHeight="1">
      <c r="A14" s="24"/>
      <c r="B14" s="46"/>
      <c r="C14" s="38"/>
      <c r="D14" s="88">
        <v>0</v>
      </c>
      <c r="E14" s="64" t="s">
        <v>130</v>
      </c>
      <c r="F14" s="88">
        <v>0</v>
      </c>
      <c r="G14" s="64">
        <v>0</v>
      </c>
      <c r="H14" s="64">
        <v>0</v>
      </c>
      <c r="I14" s="64"/>
      <c r="J14" s="64">
        <v>0</v>
      </c>
      <c r="K14" s="64" t="s">
        <v>130</v>
      </c>
      <c r="L14" s="38"/>
      <c r="M14" s="38"/>
    </row>
    <row r="15" spans="1:13" ht="15.75" customHeight="1">
      <c r="A15" s="24"/>
      <c r="B15" s="30"/>
      <c r="C15" s="38"/>
      <c r="D15" s="88">
        <v>0</v>
      </c>
      <c r="E15" s="64" t="s">
        <v>130</v>
      </c>
      <c r="F15" s="88">
        <v>0</v>
      </c>
      <c r="G15" s="64">
        <v>0</v>
      </c>
      <c r="H15" s="64">
        <v>0</v>
      </c>
      <c r="I15" s="64"/>
      <c r="J15" s="64">
        <v>0</v>
      </c>
      <c r="K15" s="64" t="s">
        <v>130</v>
      </c>
      <c r="L15" s="38"/>
      <c r="M15" s="38"/>
    </row>
    <row r="16" spans="1:13" ht="15.75" customHeight="1">
      <c r="A16" s="24"/>
      <c r="B16" s="30"/>
      <c r="C16" s="38"/>
      <c r="D16" s="88">
        <v>0</v>
      </c>
      <c r="E16" s="64" t="s">
        <v>130</v>
      </c>
      <c r="F16" s="88">
        <v>0</v>
      </c>
      <c r="G16" s="64">
        <v>0</v>
      </c>
      <c r="H16" s="64">
        <v>0</v>
      </c>
      <c r="I16" s="64"/>
      <c r="J16" s="64">
        <v>0</v>
      </c>
      <c r="K16" s="64" t="s">
        <v>130</v>
      </c>
      <c r="L16" s="38"/>
      <c r="M16" s="38"/>
    </row>
    <row r="17" spans="1:13" ht="15.75" customHeight="1">
      <c r="A17" s="24"/>
      <c r="B17" s="46"/>
      <c r="C17" s="38"/>
      <c r="D17" s="88">
        <v>0</v>
      </c>
      <c r="E17" s="64" t="s">
        <v>130</v>
      </c>
      <c r="F17" s="88">
        <v>0</v>
      </c>
      <c r="G17" s="64">
        <v>0</v>
      </c>
      <c r="H17" s="64">
        <v>0</v>
      </c>
      <c r="I17" s="64"/>
      <c r="J17" s="64">
        <v>0</v>
      </c>
      <c r="K17" s="64" t="s">
        <v>130</v>
      </c>
      <c r="L17" s="38"/>
      <c r="M17" s="38"/>
    </row>
    <row r="18" spans="1:13" ht="15.75" customHeight="1">
      <c r="A18" s="24"/>
      <c r="B18" s="46"/>
      <c r="C18" s="38"/>
      <c r="D18" s="88">
        <v>0</v>
      </c>
      <c r="E18" s="64" t="s">
        <v>130</v>
      </c>
      <c r="F18" s="88">
        <v>0</v>
      </c>
      <c r="G18" s="64">
        <v>0</v>
      </c>
      <c r="H18" s="64">
        <v>0</v>
      </c>
      <c r="I18" s="64"/>
      <c r="J18" s="64">
        <v>0</v>
      </c>
      <c r="K18" s="64" t="s">
        <v>130</v>
      </c>
      <c r="L18" s="38"/>
      <c r="M18" s="38"/>
    </row>
    <row r="19" spans="1:13" ht="15.75" customHeight="1">
      <c r="A19" s="24"/>
      <c r="B19" s="46"/>
      <c r="C19" s="38"/>
      <c r="D19" s="88">
        <v>0</v>
      </c>
      <c r="E19" s="64" t="s">
        <v>130</v>
      </c>
      <c r="F19" s="88">
        <v>0</v>
      </c>
      <c r="G19" s="64">
        <v>0</v>
      </c>
      <c r="H19" s="64">
        <v>0</v>
      </c>
      <c r="I19" s="64"/>
      <c r="J19" s="64">
        <v>0</v>
      </c>
      <c r="K19" s="64" t="s">
        <v>130</v>
      </c>
      <c r="L19" s="38"/>
      <c r="M19" s="38"/>
    </row>
    <row r="20" spans="1:13" ht="15.75" customHeight="1">
      <c r="A20" s="24"/>
      <c r="B20" s="46"/>
      <c r="C20" s="38"/>
      <c r="D20" s="88">
        <v>0</v>
      </c>
      <c r="E20" s="64" t="s">
        <v>130</v>
      </c>
      <c r="F20" s="88">
        <v>0</v>
      </c>
      <c r="G20" s="64">
        <v>0</v>
      </c>
      <c r="H20" s="64">
        <v>0</v>
      </c>
      <c r="I20" s="64"/>
      <c r="J20" s="64">
        <v>0</v>
      </c>
      <c r="K20" s="64" t="s">
        <v>130</v>
      </c>
      <c r="L20" s="38"/>
      <c r="M20" s="38"/>
    </row>
    <row r="21" spans="1:13" ht="15.75" customHeight="1">
      <c r="A21" s="24"/>
      <c r="B21" s="46"/>
      <c r="C21" s="38"/>
      <c r="D21" s="88">
        <v>0</v>
      </c>
      <c r="E21" s="64" t="s">
        <v>130</v>
      </c>
      <c r="F21" s="88">
        <v>0</v>
      </c>
      <c r="G21" s="64">
        <v>0</v>
      </c>
      <c r="H21" s="64">
        <v>0</v>
      </c>
      <c r="I21" s="64"/>
      <c r="J21" s="64">
        <v>0</v>
      </c>
      <c r="K21" s="64" t="s">
        <v>130</v>
      </c>
      <c r="L21" s="38"/>
      <c r="M21" s="38"/>
    </row>
    <row r="22" spans="1:13" ht="15.75" customHeight="1">
      <c r="A22" s="24"/>
      <c r="B22" s="46"/>
      <c r="C22" s="38"/>
      <c r="D22" s="88">
        <v>0</v>
      </c>
      <c r="E22" s="64" t="s">
        <v>130</v>
      </c>
      <c r="F22" s="88">
        <v>0</v>
      </c>
      <c r="G22" s="64">
        <v>0</v>
      </c>
      <c r="H22" s="64">
        <v>0</v>
      </c>
      <c r="I22" s="64"/>
      <c r="J22" s="64">
        <v>0</v>
      </c>
      <c r="K22" s="64" t="s">
        <v>130</v>
      </c>
      <c r="L22" s="38"/>
      <c r="M22" s="38"/>
    </row>
    <row r="23" spans="1:13" ht="15.75" customHeight="1">
      <c r="A23" s="24"/>
      <c r="B23" s="30"/>
      <c r="C23" s="38"/>
      <c r="D23" s="88">
        <v>0</v>
      </c>
      <c r="E23" s="64" t="s">
        <v>130</v>
      </c>
      <c r="F23" s="88">
        <v>0</v>
      </c>
      <c r="G23" s="64">
        <v>0</v>
      </c>
      <c r="H23" s="64">
        <v>0</v>
      </c>
      <c r="I23" s="64"/>
      <c r="J23" s="64">
        <v>0</v>
      </c>
      <c r="K23" s="64" t="s">
        <v>130</v>
      </c>
      <c r="L23" s="38"/>
      <c r="M23" s="38"/>
    </row>
    <row r="24" spans="1:13" ht="15.75" customHeight="1">
      <c r="A24" s="24"/>
      <c r="B24" s="30"/>
      <c r="C24" s="38"/>
      <c r="D24" s="88">
        <v>0</v>
      </c>
      <c r="E24" s="64" t="s">
        <v>130</v>
      </c>
      <c r="F24" s="88">
        <v>0</v>
      </c>
      <c r="G24" s="64">
        <v>0</v>
      </c>
      <c r="H24" s="64">
        <v>0</v>
      </c>
      <c r="I24" s="64"/>
      <c r="J24" s="64">
        <v>0</v>
      </c>
      <c r="K24" s="64" t="s">
        <v>130</v>
      </c>
      <c r="L24" s="38"/>
      <c r="M24" s="38"/>
    </row>
    <row r="25" spans="1:13" ht="15.75" customHeight="1">
      <c r="A25" s="24"/>
      <c r="B25" s="46"/>
      <c r="C25" s="38"/>
      <c r="D25" s="88">
        <v>0</v>
      </c>
      <c r="E25" s="64" t="s">
        <v>130</v>
      </c>
      <c r="F25" s="88">
        <v>0</v>
      </c>
      <c r="G25" s="64">
        <v>0</v>
      </c>
      <c r="H25" s="64">
        <v>0</v>
      </c>
      <c r="I25" s="64"/>
      <c r="J25" s="64">
        <v>0</v>
      </c>
      <c r="K25" s="64" t="s">
        <v>130</v>
      </c>
      <c r="L25" s="38"/>
      <c r="M25" s="38"/>
    </row>
    <row r="26" spans="1:13" ht="15.75" customHeight="1">
      <c r="A26" s="24"/>
      <c r="B26" s="46"/>
      <c r="C26" s="38"/>
      <c r="D26" s="88">
        <v>0</v>
      </c>
      <c r="E26" s="64" t="s">
        <v>130</v>
      </c>
      <c r="F26" s="88">
        <v>0</v>
      </c>
      <c r="G26" s="64">
        <v>0</v>
      </c>
      <c r="H26" s="64">
        <v>0</v>
      </c>
      <c r="I26" s="64"/>
      <c r="J26" s="64">
        <v>0</v>
      </c>
      <c r="K26" s="64" t="s">
        <v>130</v>
      </c>
      <c r="L26" s="38"/>
      <c r="M26" s="38"/>
    </row>
    <row r="27" spans="1:13" ht="15.75" customHeight="1">
      <c r="A27" s="24"/>
      <c r="B27" s="46"/>
      <c r="C27" s="38"/>
      <c r="D27" s="88">
        <v>0</v>
      </c>
      <c r="E27" s="64">
        <v>0</v>
      </c>
      <c r="F27" s="88">
        <v>0</v>
      </c>
      <c r="G27" s="64">
        <v>0</v>
      </c>
      <c r="H27" s="64">
        <v>0</v>
      </c>
      <c r="I27" s="64"/>
      <c r="J27" s="64">
        <v>0</v>
      </c>
      <c r="K27" s="64"/>
      <c r="L27" s="38"/>
      <c r="M27" s="38"/>
    </row>
    <row r="28" spans="1:13" ht="15.75" customHeight="1">
      <c r="A28" s="304" t="s">
        <v>261</v>
      </c>
      <c r="B28" s="305"/>
      <c r="C28" s="38"/>
      <c r="D28" s="89"/>
      <c r="E28" s="64"/>
      <c r="F28" s="64">
        <v>0</v>
      </c>
      <c r="G28" s="64">
        <v>0</v>
      </c>
      <c r="H28" s="89"/>
      <c r="I28" s="64"/>
      <c r="J28" s="64">
        <v>0</v>
      </c>
      <c r="K28" s="64" t="s">
        <v>130</v>
      </c>
      <c r="L28" s="38"/>
      <c r="M28" s="38"/>
    </row>
    <row r="29" spans="1:7" ht="15.75" customHeight="1">
      <c r="A29" s="17" t="s">
        <v>200</v>
      </c>
      <c r="E29" s="34"/>
      <c r="F29" s="34"/>
      <c r="G29" s="34" t="s">
        <v>201</v>
      </c>
    </row>
    <row r="30" ht="15.75" customHeight="1">
      <c r="A30" s="5" t="s">
        <v>202</v>
      </c>
    </row>
    <row r="31" spans="2:3" ht="15.75" customHeight="1">
      <c r="B31" s="25" t="s">
        <v>326</v>
      </c>
      <c r="C31" s="5" t="s">
        <v>327</v>
      </c>
    </row>
    <row r="32" ht="15.75" customHeight="1">
      <c r="C32" s="5" t="s">
        <v>328</v>
      </c>
    </row>
  </sheetData>
  <sheetProtection/>
  <mergeCells count="13">
    <mergeCell ref="M6:M7"/>
    <mergeCell ref="A28:B28"/>
    <mergeCell ref="A6:A7"/>
    <mergeCell ref="B6:B7"/>
    <mergeCell ref="C6:C7"/>
    <mergeCell ref="A2:L2"/>
    <mergeCell ref="A3:L3"/>
    <mergeCell ref="D6:F6"/>
    <mergeCell ref="I6:J6"/>
    <mergeCell ref="G6:G7"/>
    <mergeCell ref="H6:H7"/>
    <mergeCell ref="K6:K7"/>
    <mergeCell ref="L6:L7"/>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L26"/>
  <sheetViews>
    <sheetView zoomScalePageLayoutView="0" workbookViewId="0" topLeftCell="A1">
      <selection activeCell="K19" sqref="K19"/>
    </sheetView>
  </sheetViews>
  <sheetFormatPr defaultColWidth="9.00390625" defaultRowHeight="15.75" customHeight="1"/>
  <cols>
    <col min="1" max="1" width="4.00390625" style="5" customWidth="1"/>
    <col min="2" max="2" width="13.875" style="5" customWidth="1"/>
    <col min="3" max="3" width="7.875" style="5" customWidth="1"/>
    <col min="4" max="4" width="8.875" style="5" customWidth="1"/>
    <col min="5" max="5" width="9.375" style="51" customWidth="1"/>
    <col min="6" max="6" width="14.125" style="5" customWidth="1"/>
    <col min="7" max="7" width="6.875" style="5" customWidth="1"/>
    <col min="8" max="8" width="8.875" style="5" customWidth="1"/>
    <col min="9" max="9" width="10.125" style="5" customWidth="1"/>
    <col min="10" max="10" width="14.125" style="5" customWidth="1"/>
    <col min="11" max="11" width="7.50390625" style="5" customWidth="1"/>
    <col min="12" max="12" width="9.125" style="5" customWidth="1"/>
    <col min="13" max="13" width="9.00390625" style="5" bestFit="1" customWidth="1"/>
    <col min="14" max="16384" width="9.00390625" style="5" customWidth="1"/>
  </cols>
  <sheetData>
    <row r="1" spans="1:11" ht="12.75">
      <c r="A1" s="109"/>
      <c r="B1" s="109"/>
      <c r="C1" s="1"/>
      <c r="D1" s="1"/>
      <c r="E1" s="1"/>
      <c r="F1" s="1"/>
      <c r="G1" s="1"/>
      <c r="H1" s="1"/>
      <c r="I1" s="1"/>
      <c r="J1" s="1"/>
      <c r="K1" s="1"/>
    </row>
    <row r="2" spans="1:11" s="33" customFormat="1" ht="30" customHeight="1">
      <c r="A2" s="290" t="s">
        <v>329</v>
      </c>
      <c r="B2" s="291"/>
      <c r="C2" s="291"/>
      <c r="D2" s="291"/>
      <c r="E2" s="291"/>
      <c r="F2" s="291"/>
      <c r="G2" s="291"/>
      <c r="H2" s="291"/>
      <c r="I2" s="291"/>
      <c r="J2" s="291"/>
      <c r="K2" s="291"/>
    </row>
    <row r="3" spans="1:11" ht="20.25" customHeight="1">
      <c r="A3" s="300" t="s">
        <v>330</v>
      </c>
      <c r="B3" s="292"/>
      <c r="C3" s="292"/>
      <c r="D3" s="292"/>
      <c r="E3" s="301"/>
      <c r="F3" s="301"/>
      <c r="G3" s="301"/>
      <c r="H3" s="301"/>
      <c r="I3" s="301"/>
      <c r="J3" s="301"/>
      <c r="K3" s="301"/>
    </row>
    <row r="4" spans="1:11" ht="20.25" customHeight="1">
      <c r="A4" s="183"/>
      <c r="B4" s="183"/>
      <c r="C4" s="183"/>
      <c r="D4" s="183"/>
      <c r="E4" s="40"/>
      <c r="F4" s="40"/>
      <c r="G4" s="40"/>
      <c r="H4" s="40"/>
      <c r="I4" s="40"/>
      <c r="J4" s="40"/>
      <c r="K4" s="40"/>
    </row>
    <row r="5" spans="1:12" ht="20.25" customHeight="1">
      <c r="A5" s="302" t="s">
        <v>294</v>
      </c>
      <c r="B5" s="303"/>
      <c r="C5" s="303"/>
      <c r="D5" s="303"/>
      <c r="E5" s="303"/>
      <c r="J5" s="310" t="s">
        <v>3</v>
      </c>
      <c r="K5" s="310"/>
      <c r="L5" s="310"/>
    </row>
    <row r="6" spans="1:12" s="35" customFormat="1" ht="20.25" customHeight="1">
      <c r="A6" s="306" t="s">
        <v>5</v>
      </c>
      <c r="B6" s="306" t="s">
        <v>317</v>
      </c>
      <c r="C6" s="308" t="s">
        <v>318</v>
      </c>
      <c r="D6" s="306" t="s">
        <v>92</v>
      </c>
      <c r="E6" s="306"/>
      <c r="F6" s="306"/>
      <c r="G6" s="308" t="s">
        <v>93</v>
      </c>
      <c r="H6" s="306" t="s">
        <v>319</v>
      </c>
      <c r="I6" s="306" t="s">
        <v>94</v>
      </c>
      <c r="J6" s="307"/>
      <c r="K6" s="306" t="s">
        <v>128</v>
      </c>
      <c r="L6" s="306" t="s">
        <v>325</v>
      </c>
    </row>
    <row r="7" spans="1:12" s="35" customFormat="1" ht="20.25" customHeight="1">
      <c r="A7" s="307"/>
      <c r="B7" s="307"/>
      <c r="C7" s="309"/>
      <c r="D7" s="21" t="s">
        <v>320</v>
      </c>
      <c r="E7" s="21" t="s">
        <v>321</v>
      </c>
      <c r="F7" s="21" t="s">
        <v>322</v>
      </c>
      <c r="G7" s="309"/>
      <c r="H7" s="307"/>
      <c r="I7" s="21" t="s">
        <v>321</v>
      </c>
      <c r="J7" s="21" t="s">
        <v>322</v>
      </c>
      <c r="K7" s="307"/>
      <c r="L7" s="307"/>
    </row>
    <row r="8" spans="1:12" s="53" customFormat="1" ht="20.25" customHeight="1">
      <c r="A8" s="45" t="s">
        <v>331</v>
      </c>
      <c r="B8" s="26" t="s">
        <v>332</v>
      </c>
      <c r="C8" s="21" t="s">
        <v>333</v>
      </c>
      <c r="D8" s="216">
        <v>1800</v>
      </c>
      <c r="E8" s="196">
        <v>3200</v>
      </c>
      <c r="F8" s="215">
        <f>D8*E8</f>
        <v>5760000</v>
      </c>
      <c r="G8" s="196">
        <v>0</v>
      </c>
      <c r="H8" s="216">
        <v>1800</v>
      </c>
      <c r="I8" s="196">
        <v>3200</v>
      </c>
      <c r="J8" s="196">
        <f>H8*I8</f>
        <v>5760000</v>
      </c>
      <c r="K8" s="196" t="s">
        <v>130</v>
      </c>
      <c r="L8" s="21" t="s">
        <v>334</v>
      </c>
    </row>
    <row r="9" spans="1:12" ht="20.25" customHeight="1">
      <c r="A9" s="24">
        <v>2</v>
      </c>
      <c r="B9" s="26" t="s">
        <v>335</v>
      </c>
      <c r="C9" s="21" t="s">
        <v>333</v>
      </c>
      <c r="D9" s="217">
        <v>600</v>
      </c>
      <c r="E9" s="196">
        <v>3200</v>
      </c>
      <c r="F9" s="215">
        <f>D9*E9</f>
        <v>1920000</v>
      </c>
      <c r="G9" s="196">
        <v>0</v>
      </c>
      <c r="H9" s="217">
        <v>600</v>
      </c>
      <c r="I9" s="196">
        <v>3200</v>
      </c>
      <c r="J9" s="196">
        <f>H9*I9</f>
        <v>1920000</v>
      </c>
      <c r="K9" s="196" t="s">
        <v>130</v>
      </c>
      <c r="L9" s="21" t="s">
        <v>336</v>
      </c>
    </row>
    <row r="10" spans="1:12" ht="20.25" customHeight="1">
      <c r="A10" s="24">
        <v>3</v>
      </c>
      <c r="B10" s="26" t="s">
        <v>337</v>
      </c>
      <c r="C10" s="21" t="s">
        <v>333</v>
      </c>
      <c r="D10" s="216">
        <v>80</v>
      </c>
      <c r="E10" s="196">
        <v>3200</v>
      </c>
      <c r="F10" s="215">
        <f aca="true" t="shared" si="0" ref="F10:F21">D10*E10</f>
        <v>256000</v>
      </c>
      <c r="G10" s="196">
        <v>0</v>
      </c>
      <c r="H10" s="216">
        <v>80</v>
      </c>
      <c r="I10" s="196">
        <v>3200</v>
      </c>
      <c r="J10" s="196">
        <f aca="true" t="shared" si="1" ref="J10:J21">H10*I10</f>
        <v>256000</v>
      </c>
      <c r="K10" s="196" t="s">
        <v>130</v>
      </c>
      <c r="L10" s="21" t="s">
        <v>336</v>
      </c>
    </row>
    <row r="11" spans="1:12" ht="20.25" customHeight="1">
      <c r="A11" s="24">
        <v>4</v>
      </c>
      <c r="B11" s="26" t="s">
        <v>338</v>
      </c>
      <c r="C11" s="21" t="s">
        <v>333</v>
      </c>
      <c r="D11" s="216">
        <v>40</v>
      </c>
      <c r="E11" s="196">
        <v>3200</v>
      </c>
      <c r="F11" s="215">
        <f t="shared" si="0"/>
        <v>128000</v>
      </c>
      <c r="G11" s="196">
        <v>0</v>
      </c>
      <c r="H11" s="216">
        <v>40</v>
      </c>
      <c r="I11" s="196">
        <v>3200</v>
      </c>
      <c r="J11" s="196">
        <f t="shared" si="1"/>
        <v>128000</v>
      </c>
      <c r="K11" s="196" t="s">
        <v>130</v>
      </c>
      <c r="L11" s="21" t="s">
        <v>336</v>
      </c>
    </row>
    <row r="12" spans="1:12" ht="20.25" customHeight="1">
      <c r="A12" s="24">
        <v>5</v>
      </c>
      <c r="B12" s="26" t="s">
        <v>339</v>
      </c>
      <c r="C12" s="21" t="s">
        <v>333</v>
      </c>
      <c r="D12" s="216">
        <v>500</v>
      </c>
      <c r="E12" s="196">
        <v>3200</v>
      </c>
      <c r="F12" s="215">
        <f t="shared" si="0"/>
        <v>1600000</v>
      </c>
      <c r="G12" s="196">
        <v>0</v>
      </c>
      <c r="H12" s="216">
        <v>500</v>
      </c>
      <c r="I12" s="196">
        <v>3200</v>
      </c>
      <c r="J12" s="196">
        <f t="shared" si="1"/>
        <v>1600000</v>
      </c>
      <c r="K12" s="196" t="s">
        <v>130</v>
      </c>
      <c r="L12" s="21" t="s">
        <v>336</v>
      </c>
    </row>
    <row r="13" spans="1:12" ht="20.25" customHeight="1">
      <c r="A13" s="24">
        <v>6</v>
      </c>
      <c r="B13" s="26" t="s">
        <v>340</v>
      </c>
      <c r="C13" s="21" t="s">
        <v>333</v>
      </c>
      <c r="D13" s="216">
        <v>200</v>
      </c>
      <c r="E13" s="196">
        <v>3200</v>
      </c>
      <c r="F13" s="215">
        <f t="shared" si="0"/>
        <v>640000</v>
      </c>
      <c r="G13" s="196">
        <v>0</v>
      </c>
      <c r="H13" s="216">
        <v>200</v>
      </c>
      <c r="I13" s="196">
        <v>3200</v>
      </c>
      <c r="J13" s="196">
        <f t="shared" si="1"/>
        <v>640000</v>
      </c>
      <c r="K13" s="196" t="s">
        <v>130</v>
      </c>
      <c r="L13" s="21" t="s">
        <v>336</v>
      </c>
    </row>
    <row r="14" spans="1:12" ht="20.25" customHeight="1">
      <c r="A14" s="24">
        <v>7</v>
      </c>
      <c r="B14" s="26" t="s">
        <v>341</v>
      </c>
      <c r="C14" s="21" t="s">
        <v>333</v>
      </c>
      <c r="D14" s="216">
        <v>300</v>
      </c>
      <c r="E14" s="196">
        <v>3200</v>
      </c>
      <c r="F14" s="215">
        <f t="shared" si="0"/>
        <v>960000</v>
      </c>
      <c r="G14" s="196">
        <v>0</v>
      </c>
      <c r="H14" s="216">
        <v>300</v>
      </c>
      <c r="I14" s="196">
        <v>3200</v>
      </c>
      <c r="J14" s="196">
        <f t="shared" si="1"/>
        <v>960000</v>
      </c>
      <c r="K14" s="196" t="s">
        <v>130</v>
      </c>
      <c r="L14" s="21" t="s">
        <v>336</v>
      </c>
    </row>
    <row r="15" spans="1:12" ht="20.25" customHeight="1">
      <c r="A15" s="24">
        <v>8</v>
      </c>
      <c r="B15" s="26" t="s">
        <v>342</v>
      </c>
      <c r="C15" s="21" t="s">
        <v>333</v>
      </c>
      <c r="D15" s="216">
        <v>400</v>
      </c>
      <c r="E15" s="196">
        <v>3200</v>
      </c>
      <c r="F15" s="215">
        <f t="shared" si="0"/>
        <v>1280000</v>
      </c>
      <c r="G15" s="196">
        <v>0</v>
      </c>
      <c r="H15" s="216">
        <v>400</v>
      </c>
      <c r="I15" s="196">
        <v>3200</v>
      </c>
      <c r="J15" s="196">
        <f t="shared" si="1"/>
        <v>1280000</v>
      </c>
      <c r="K15" s="196" t="s">
        <v>130</v>
      </c>
      <c r="L15" s="21" t="s">
        <v>336</v>
      </c>
    </row>
    <row r="16" spans="1:12" ht="20.25" customHeight="1">
      <c r="A16" s="24">
        <v>9</v>
      </c>
      <c r="B16" s="26" t="s">
        <v>343</v>
      </c>
      <c r="C16" s="21" t="s">
        <v>333</v>
      </c>
      <c r="D16" s="216">
        <v>100</v>
      </c>
      <c r="E16" s="196">
        <v>3200</v>
      </c>
      <c r="F16" s="215">
        <f t="shared" si="0"/>
        <v>320000</v>
      </c>
      <c r="G16" s="196">
        <v>0</v>
      </c>
      <c r="H16" s="216">
        <v>100</v>
      </c>
      <c r="I16" s="196">
        <v>3200</v>
      </c>
      <c r="J16" s="196">
        <f t="shared" si="1"/>
        <v>320000</v>
      </c>
      <c r="K16" s="196" t="s">
        <v>130</v>
      </c>
      <c r="L16" s="21" t="s">
        <v>344</v>
      </c>
    </row>
    <row r="17" spans="1:12" ht="20.25" customHeight="1">
      <c r="A17" s="24">
        <v>10</v>
      </c>
      <c r="B17" s="26" t="s">
        <v>345</v>
      </c>
      <c r="C17" s="21" t="s">
        <v>333</v>
      </c>
      <c r="D17" s="216">
        <v>2260</v>
      </c>
      <c r="E17" s="196">
        <v>3200</v>
      </c>
      <c r="F17" s="215">
        <f t="shared" si="0"/>
        <v>7232000</v>
      </c>
      <c r="G17" s="196">
        <v>0</v>
      </c>
      <c r="H17" s="216">
        <v>2260</v>
      </c>
      <c r="I17" s="196">
        <v>3200</v>
      </c>
      <c r="J17" s="196">
        <f t="shared" si="1"/>
        <v>7232000</v>
      </c>
      <c r="K17" s="196" t="s">
        <v>130</v>
      </c>
      <c r="L17" s="21" t="s">
        <v>346</v>
      </c>
    </row>
    <row r="18" spans="1:12" ht="20.25" customHeight="1">
      <c r="A18" s="24">
        <v>11</v>
      </c>
      <c r="B18" s="26" t="s">
        <v>347</v>
      </c>
      <c r="C18" s="21" t="s">
        <v>333</v>
      </c>
      <c r="D18" s="217">
        <v>480</v>
      </c>
      <c r="E18" s="196">
        <v>3200</v>
      </c>
      <c r="F18" s="215">
        <f t="shared" si="0"/>
        <v>1536000</v>
      </c>
      <c r="G18" s="196">
        <v>0</v>
      </c>
      <c r="H18" s="217">
        <v>480</v>
      </c>
      <c r="I18" s="196">
        <v>3200</v>
      </c>
      <c r="J18" s="196">
        <f t="shared" si="1"/>
        <v>1536000</v>
      </c>
      <c r="K18" s="196" t="s">
        <v>130</v>
      </c>
      <c r="L18" s="21" t="s">
        <v>348</v>
      </c>
    </row>
    <row r="19" spans="1:12" ht="20.25" customHeight="1">
      <c r="A19" s="24">
        <v>12</v>
      </c>
      <c r="B19" s="21" t="s">
        <v>349</v>
      </c>
      <c r="C19" s="21" t="s">
        <v>333</v>
      </c>
      <c r="D19" s="216">
        <v>300</v>
      </c>
      <c r="E19" s="196">
        <v>3200</v>
      </c>
      <c r="F19" s="215">
        <f t="shared" si="0"/>
        <v>960000</v>
      </c>
      <c r="G19" s="196">
        <v>0</v>
      </c>
      <c r="H19" s="216">
        <v>300</v>
      </c>
      <c r="I19" s="196">
        <v>3200</v>
      </c>
      <c r="J19" s="196">
        <f t="shared" si="1"/>
        <v>960000</v>
      </c>
      <c r="K19" s="196" t="s">
        <v>130</v>
      </c>
      <c r="L19" s="21" t="s">
        <v>348</v>
      </c>
    </row>
    <row r="20" spans="1:12" ht="20.25" customHeight="1">
      <c r="A20" s="24">
        <v>13</v>
      </c>
      <c r="B20" s="21" t="s">
        <v>350</v>
      </c>
      <c r="C20" s="21" t="s">
        <v>333</v>
      </c>
      <c r="D20" s="216">
        <v>650</v>
      </c>
      <c r="E20" s="196">
        <v>3200</v>
      </c>
      <c r="F20" s="215">
        <f t="shared" si="0"/>
        <v>2080000</v>
      </c>
      <c r="G20" s="196">
        <v>0</v>
      </c>
      <c r="H20" s="216">
        <v>650</v>
      </c>
      <c r="I20" s="196">
        <v>3200</v>
      </c>
      <c r="J20" s="196">
        <f t="shared" si="1"/>
        <v>2080000</v>
      </c>
      <c r="K20" s="196" t="s">
        <v>130</v>
      </c>
      <c r="L20" s="21" t="s">
        <v>348</v>
      </c>
    </row>
    <row r="21" spans="1:12" ht="20.25" customHeight="1">
      <c r="A21" s="24">
        <v>14</v>
      </c>
      <c r="B21" s="21" t="s">
        <v>351</v>
      </c>
      <c r="C21" s="21" t="s">
        <v>333</v>
      </c>
      <c r="D21" s="216">
        <v>1800</v>
      </c>
      <c r="E21" s="196">
        <v>3200</v>
      </c>
      <c r="F21" s="215">
        <f t="shared" si="0"/>
        <v>5760000</v>
      </c>
      <c r="G21" s="196">
        <v>0</v>
      </c>
      <c r="H21" s="216">
        <v>1800</v>
      </c>
      <c r="I21" s="196">
        <v>3200</v>
      </c>
      <c r="J21" s="196">
        <f t="shared" si="1"/>
        <v>5760000</v>
      </c>
      <c r="K21" s="196" t="s">
        <v>130</v>
      </c>
      <c r="L21" s="21" t="s">
        <v>348</v>
      </c>
    </row>
    <row r="22" spans="1:12" ht="20.25" customHeight="1">
      <c r="A22" s="304" t="s">
        <v>261</v>
      </c>
      <c r="B22" s="305"/>
      <c r="C22" s="38"/>
      <c r="D22" s="89"/>
      <c r="E22" s="64"/>
      <c r="F22" s="219">
        <f>SUM(F8:F21)</f>
        <v>30432000</v>
      </c>
      <c r="G22" s="196">
        <v>0</v>
      </c>
      <c r="H22" s="218"/>
      <c r="I22" s="196"/>
      <c r="J22" s="196">
        <f>SUM(J8:J21)</f>
        <v>30432000</v>
      </c>
      <c r="K22" s="64" t="s">
        <v>130</v>
      </c>
      <c r="L22" s="38"/>
    </row>
    <row r="23" spans="1:7" ht="20.25" customHeight="1">
      <c r="A23" s="17" t="s">
        <v>200</v>
      </c>
      <c r="D23" s="51"/>
      <c r="E23" s="34"/>
      <c r="F23" s="34"/>
      <c r="G23" s="34" t="s">
        <v>201</v>
      </c>
    </row>
    <row r="24" spans="1:6" ht="20.25" customHeight="1">
      <c r="A24" s="311" t="s">
        <v>352</v>
      </c>
      <c r="B24" s="312"/>
      <c r="C24" s="312"/>
      <c r="D24" s="312"/>
      <c r="E24" s="312"/>
      <c r="F24" s="51"/>
    </row>
    <row r="25" spans="1:6" ht="15.75" customHeight="1">
      <c r="A25" s="35"/>
      <c r="B25" s="25" t="s">
        <v>326</v>
      </c>
      <c r="C25" s="5" t="s">
        <v>327</v>
      </c>
      <c r="D25" s="51"/>
      <c r="F25" s="51"/>
    </row>
    <row r="26" spans="1:6" ht="15.75" customHeight="1">
      <c r="A26" s="35"/>
      <c r="C26" s="5" t="s">
        <v>328</v>
      </c>
      <c r="D26" s="51"/>
      <c r="F26" s="51"/>
    </row>
  </sheetData>
  <sheetProtection/>
  <mergeCells count="15">
    <mergeCell ref="L6:L7"/>
    <mergeCell ref="D6:F6"/>
    <mergeCell ref="I6:J6"/>
    <mergeCell ref="G6:G7"/>
    <mergeCell ref="H6:H7"/>
    <mergeCell ref="A2:K2"/>
    <mergeCell ref="A3:K3"/>
    <mergeCell ref="A5:E5"/>
    <mergeCell ref="J5:L5"/>
    <mergeCell ref="A22:B22"/>
    <mergeCell ref="A24:E24"/>
    <mergeCell ref="A6:A7"/>
    <mergeCell ref="B6:B7"/>
    <mergeCell ref="C6:C7"/>
    <mergeCell ref="K6:K7"/>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23.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K19" sqref="K19"/>
    </sheetView>
  </sheetViews>
  <sheetFormatPr defaultColWidth="9.00390625" defaultRowHeight="15.75" customHeight="1"/>
  <cols>
    <col min="1" max="1" width="5.75390625" style="5" customWidth="1"/>
    <col min="2" max="2" width="15.625" style="5" customWidth="1"/>
    <col min="3" max="3" width="11.25390625" style="5" customWidth="1"/>
    <col min="4" max="4" width="5.125" style="5" customWidth="1"/>
    <col min="5" max="5" width="10.25390625" style="41" customWidth="1"/>
    <col min="6" max="6" width="6.875" style="41" customWidth="1"/>
    <col min="7" max="7" width="13.125" style="41" bestFit="1" customWidth="1"/>
    <col min="8" max="8" width="10.625" style="41" customWidth="1"/>
    <col min="9" max="9" width="7.25390625" style="5" customWidth="1"/>
    <col min="10" max="10" width="8.50390625" style="41" customWidth="1"/>
    <col min="11" max="11" width="12.25390625" style="41" customWidth="1"/>
    <col min="12" max="12" width="7.00390625" style="41" customWidth="1"/>
    <col min="13" max="13" width="8.125" style="5" customWidth="1"/>
    <col min="14" max="14" width="9.00390625" style="5" bestFit="1" customWidth="1"/>
    <col min="15" max="16384" width="9.00390625" style="5" customWidth="1"/>
  </cols>
  <sheetData>
    <row r="1" spans="1:13" ht="12.75">
      <c r="A1" s="112"/>
      <c r="B1" s="112"/>
      <c r="C1" s="35"/>
      <c r="D1" s="35"/>
      <c r="E1" s="35"/>
      <c r="F1" s="35"/>
      <c r="G1" s="35"/>
      <c r="H1" s="35"/>
      <c r="I1" s="35"/>
      <c r="J1" s="35"/>
      <c r="K1" s="35"/>
      <c r="L1" s="35"/>
      <c r="M1" s="35"/>
    </row>
    <row r="2" spans="1:13" s="33" customFormat="1" ht="30" customHeight="1">
      <c r="A2" s="290" t="s">
        <v>353</v>
      </c>
      <c r="B2" s="313"/>
      <c r="C2" s="313"/>
      <c r="D2" s="313"/>
      <c r="E2" s="313"/>
      <c r="F2" s="313"/>
      <c r="G2" s="313"/>
      <c r="H2" s="313"/>
      <c r="I2" s="313"/>
      <c r="J2" s="313"/>
      <c r="K2" s="313"/>
      <c r="L2" s="313"/>
      <c r="M2" s="313"/>
    </row>
    <row r="3" spans="1:13" ht="13.5" customHeight="1">
      <c r="A3" s="292" t="s">
        <v>123</v>
      </c>
      <c r="B3" s="292"/>
      <c r="C3" s="292"/>
      <c r="D3" s="292"/>
      <c r="E3" s="292"/>
      <c r="F3" s="292"/>
      <c r="G3" s="301"/>
      <c r="H3" s="301"/>
      <c r="I3" s="301"/>
      <c r="J3" s="301"/>
      <c r="K3" s="301"/>
      <c r="L3" s="301"/>
      <c r="M3" s="301"/>
    </row>
    <row r="4" spans="1:13" ht="13.5" customHeight="1">
      <c r="A4" s="183"/>
      <c r="B4" s="183"/>
      <c r="C4" s="183"/>
      <c r="D4" s="183"/>
      <c r="E4" s="183"/>
      <c r="F4" s="183"/>
      <c r="G4" s="40"/>
      <c r="H4" s="40"/>
      <c r="I4" s="40"/>
      <c r="J4" s="40"/>
      <c r="K4" s="40"/>
      <c r="L4" s="40"/>
      <c r="M4" s="40" t="s">
        <v>354</v>
      </c>
    </row>
    <row r="5" spans="1:13" ht="15.75" customHeight="1">
      <c r="A5" s="34" t="s">
        <v>89</v>
      </c>
      <c r="M5" s="25" t="s">
        <v>3</v>
      </c>
    </row>
    <row r="6" spans="1:13" s="35" customFormat="1" ht="15.75" customHeight="1">
      <c r="A6" s="306" t="s">
        <v>5</v>
      </c>
      <c r="B6" s="306" t="s">
        <v>317</v>
      </c>
      <c r="C6" s="306" t="s">
        <v>355</v>
      </c>
      <c r="D6" s="308" t="s">
        <v>318</v>
      </c>
      <c r="E6" s="306" t="s">
        <v>92</v>
      </c>
      <c r="F6" s="306"/>
      <c r="G6" s="306"/>
      <c r="H6" s="314" t="s">
        <v>93</v>
      </c>
      <c r="I6" s="306" t="s">
        <v>319</v>
      </c>
      <c r="J6" s="314" t="s">
        <v>94</v>
      </c>
      <c r="K6" s="315"/>
      <c r="L6" s="314" t="s">
        <v>128</v>
      </c>
      <c r="M6" s="306" t="s">
        <v>8</v>
      </c>
    </row>
    <row r="7" spans="1:13" s="35" customFormat="1" ht="15.75" customHeight="1">
      <c r="A7" s="307"/>
      <c r="B7" s="307"/>
      <c r="C7" s="307"/>
      <c r="D7" s="309"/>
      <c r="E7" s="21" t="s">
        <v>320</v>
      </c>
      <c r="F7" s="21" t="s">
        <v>321</v>
      </c>
      <c r="G7" s="21" t="s">
        <v>322</v>
      </c>
      <c r="H7" s="315"/>
      <c r="I7" s="307"/>
      <c r="J7" s="23" t="s">
        <v>321</v>
      </c>
      <c r="K7" s="23" t="s">
        <v>322</v>
      </c>
      <c r="L7" s="315"/>
      <c r="M7" s="307"/>
    </row>
    <row r="8" spans="1:13" ht="15.75" customHeight="1">
      <c r="A8" s="45"/>
      <c r="B8" s="49"/>
      <c r="C8" s="24"/>
      <c r="D8" s="52"/>
      <c r="E8" s="88">
        <v>0</v>
      </c>
      <c r="F8" s="64" t="s">
        <v>130</v>
      </c>
      <c r="G8" s="88">
        <v>0</v>
      </c>
      <c r="H8" s="64">
        <v>0</v>
      </c>
      <c r="I8" s="88">
        <v>0</v>
      </c>
      <c r="J8" s="64"/>
      <c r="K8" s="64">
        <v>0</v>
      </c>
      <c r="L8" s="64" t="s">
        <v>130</v>
      </c>
      <c r="M8" s="38"/>
    </row>
    <row r="9" spans="1:13" ht="15.75" customHeight="1">
      <c r="A9" s="24"/>
      <c r="B9" s="30"/>
      <c r="C9" s="24"/>
      <c r="D9" s="38"/>
      <c r="E9" s="88">
        <v>0</v>
      </c>
      <c r="F9" s="64" t="s">
        <v>130</v>
      </c>
      <c r="G9" s="88">
        <v>0</v>
      </c>
      <c r="H9" s="64">
        <v>0</v>
      </c>
      <c r="I9" s="88">
        <v>0</v>
      </c>
      <c r="J9" s="64"/>
      <c r="K9" s="64">
        <v>0</v>
      </c>
      <c r="L9" s="64" t="s">
        <v>130</v>
      </c>
      <c r="M9" s="38"/>
    </row>
    <row r="10" spans="1:13" ht="15.75" customHeight="1">
      <c r="A10" s="24"/>
      <c r="B10" s="46"/>
      <c r="C10" s="24"/>
      <c r="D10" s="38"/>
      <c r="E10" s="88">
        <v>0</v>
      </c>
      <c r="F10" s="64" t="s">
        <v>130</v>
      </c>
      <c r="G10" s="88">
        <v>0</v>
      </c>
      <c r="H10" s="64">
        <v>0</v>
      </c>
      <c r="I10" s="88">
        <v>0</v>
      </c>
      <c r="J10" s="64"/>
      <c r="K10" s="64">
        <v>0</v>
      </c>
      <c r="L10" s="64" t="s">
        <v>130</v>
      </c>
      <c r="M10" s="38"/>
    </row>
    <row r="11" spans="1:13" ht="15.75" customHeight="1">
      <c r="A11" s="24"/>
      <c r="B11" s="46"/>
      <c r="C11" s="24"/>
      <c r="D11" s="38"/>
      <c r="E11" s="88">
        <v>0</v>
      </c>
      <c r="F11" s="64" t="s">
        <v>130</v>
      </c>
      <c r="G11" s="88">
        <v>0</v>
      </c>
      <c r="H11" s="64">
        <v>0</v>
      </c>
      <c r="I11" s="88">
        <v>0</v>
      </c>
      <c r="J11" s="64"/>
      <c r="K11" s="64">
        <v>0</v>
      </c>
      <c r="L11" s="64" t="s">
        <v>130</v>
      </c>
      <c r="M11" s="38"/>
    </row>
    <row r="12" spans="1:13" ht="15.75" customHeight="1">
      <c r="A12" s="24"/>
      <c r="B12" s="46"/>
      <c r="C12" s="24"/>
      <c r="D12" s="38"/>
      <c r="E12" s="88">
        <v>0</v>
      </c>
      <c r="F12" s="64" t="s">
        <v>130</v>
      </c>
      <c r="G12" s="88">
        <v>0</v>
      </c>
      <c r="H12" s="64">
        <v>0</v>
      </c>
      <c r="I12" s="88">
        <v>0</v>
      </c>
      <c r="J12" s="64"/>
      <c r="K12" s="64">
        <v>0</v>
      </c>
      <c r="L12" s="64" t="s">
        <v>130</v>
      </c>
      <c r="M12" s="38"/>
    </row>
    <row r="13" spans="1:13" ht="15.75" customHeight="1">
      <c r="A13" s="24"/>
      <c r="B13" s="46"/>
      <c r="C13" s="24"/>
      <c r="D13" s="38"/>
      <c r="E13" s="88">
        <v>0</v>
      </c>
      <c r="F13" s="64" t="s">
        <v>130</v>
      </c>
      <c r="G13" s="88">
        <v>0</v>
      </c>
      <c r="H13" s="64">
        <v>0</v>
      </c>
      <c r="I13" s="88">
        <v>0</v>
      </c>
      <c r="J13" s="64"/>
      <c r="K13" s="64">
        <v>0</v>
      </c>
      <c r="L13" s="64" t="s">
        <v>130</v>
      </c>
      <c r="M13" s="38"/>
    </row>
    <row r="14" spans="1:13" ht="15.75" customHeight="1">
      <c r="A14" s="24"/>
      <c r="B14" s="46"/>
      <c r="C14" s="24"/>
      <c r="D14" s="38"/>
      <c r="E14" s="88">
        <v>0</v>
      </c>
      <c r="F14" s="64" t="s">
        <v>130</v>
      </c>
      <c r="G14" s="88">
        <v>0</v>
      </c>
      <c r="H14" s="64">
        <v>0</v>
      </c>
      <c r="I14" s="88">
        <v>0</v>
      </c>
      <c r="J14" s="64"/>
      <c r="K14" s="64">
        <v>0</v>
      </c>
      <c r="L14" s="64" t="s">
        <v>130</v>
      </c>
      <c r="M14" s="38"/>
    </row>
    <row r="15" spans="1:13" ht="15.75" customHeight="1">
      <c r="A15" s="24"/>
      <c r="B15" s="30"/>
      <c r="C15" s="24"/>
      <c r="D15" s="38"/>
      <c r="E15" s="88">
        <v>0</v>
      </c>
      <c r="F15" s="64" t="s">
        <v>130</v>
      </c>
      <c r="G15" s="88">
        <v>0</v>
      </c>
      <c r="H15" s="64">
        <v>0</v>
      </c>
      <c r="I15" s="88">
        <v>0</v>
      </c>
      <c r="J15" s="64"/>
      <c r="K15" s="64">
        <v>0</v>
      </c>
      <c r="L15" s="64" t="s">
        <v>130</v>
      </c>
      <c r="M15" s="38"/>
    </row>
    <row r="16" spans="1:13" ht="15.75" customHeight="1">
      <c r="A16" s="24"/>
      <c r="B16" s="30"/>
      <c r="C16" s="24"/>
      <c r="D16" s="38"/>
      <c r="E16" s="88">
        <v>0</v>
      </c>
      <c r="F16" s="64" t="s">
        <v>130</v>
      </c>
      <c r="G16" s="88">
        <v>0</v>
      </c>
      <c r="H16" s="64">
        <v>0</v>
      </c>
      <c r="I16" s="88">
        <v>0</v>
      </c>
      <c r="J16" s="64"/>
      <c r="K16" s="64">
        <v>0</v>
      </c>
      <c r="L16" s="64" t="s">
        <v>130</v>
      </c>
      <c r="M16" s="38"/>
    </row>
    <row r="17" spans="1:13" ht="15.75" customHeight="1">
      <c r="A17" s="24"/>
      <c r="B17" s="46"/>
      <c r="C17" s="24"/>
      <c r="D17" s="38"/>
      <c r="E17" s="88">
        <v>0</v>
      </c>
      <c r="F17" s="64" t="s">
        <v>130</v>
      </c>
      <c r="G17" s="88">
        <v>0</v>
      </c>
      <c r="H17" s="64">
        <v>0</v>
      </c>
      <c r="I17" s="88">
        <v>0</v>
      </c>
      <c r="J17" s="64"/>
      <c r="K17" s="64">
        <v>0</v>
      </c>
      <c r="L17" s="64" t="s">
        <v>130</v>
      </c>
      <c r="M17" s="38"/>
    </row>
    <row r="18" spans="1:13" ht="15.75" customHeight="1">
      <c r="A18" s="24"/>
      <c r="B18" s="46"/>
      <c r="C18" s="24"/>
      <c r="D18" s="38"/>
      <c r="E18" s="88">
        <v>0</v>
      </c>
      <c r="F18" s="64" t="s">
        <v>130</v>
      </c>
      <c r="G18" s="88">
        <v>0</v>
      </c>
      <c r="H18" s="64">
        <v>0</v>
      </c>
      <c r="I18" s="88">
        <v>0</v>
      </c>
      <c r="J18" s="64"/>
      <c r="K18" s="64">
        <v>0</v>
      </c>
      <c r="L18" s="64" t="s">
        <v>130</v>
      </c>
      <c r="M18" s="38"/>
    </row>
    <row r="19" spans="1:13" ht="15.75" customHeight="1">
      <c r="A19" s="24"/>
      <c r="B19" s="46"/>
      <c r="C19" s="24"/>
      <c r="D19" s="38"/>
      <c r="E19" s="88">
        <v>0</v>
      </c>
      <c r="F19" s="64" t="s">
        <v>130</v>
      </c>
      <c r="G19" s="88">
        <v>0</v>
      </c>
      <c r="H19" s="64">
        <v>0</v>
      </c>
      <c r="I19" s="88">
        <v>0</v>
      </c>
      <c r="J19" s="64"/>
      <c r="K19" s="64">
        <v>0</v>
      </c>
      <c r="L19" s="64" t="s">
        <v>130</v>
      </c>
      <c r="M19" s="38"/>
    </row>
    <row r="20" spans="1:13" ht="15.75" customHeight="1">
      <c r="A20" s="24"/>
      <c r="B20" s="46"/>
      <c r="C20" s="24"/>
      <c r="D20" s="38"/>
      <c r="E20" s="88">
        <v>0</v>
      </c>
      <c r="F20" s="64" t="s">
        <v>130</v>
      </c>
      <c r="G20" s="88">
        <v>0</v>
      </c>
      <c r="H20" s="64">
        <v>0</v>
      </c>
      <c r="I20" s="88">
        <v>0</v>
      </c>
      <c r="J20" s="64"/>
      <c r="K20" s="64">
        <v>0</v>
      </c>
      <c r="L20" s="64" t="s">
        <v>130</v>
      </c>
      <c r="M20" s="38"/>
    </row>
    <row r="21" spans="1:13" ht="15.75" customHeight="1">
      <c r="A21" s="24"/>
      <c r="B21" s="46"/>
      <c r="C21" s="24"/>
      <c r="D21" s="38"/>
      <c r="E21" s="88">
        <v>0</v>
      </c>
      <c r="F21" s="64" t="s">
        <v>130</v>
      </c>
      <c r="G21" s="88">
        <v>0</v>
      </c>
      <c r="H21" s="64">
        <v>0</v>
      </c>
      <c r="I21" s="88">
        <v>0</v>
      </c>
      <c r="J21" s="64"/>
      <c r="K21" s="64">
        <v>0</v>
      </c>
      <c r="L21" s="64" t="s">
        <v>130</v>
      </c>
      <c r="M21" s="38"/>
    </row>
    <row r="22" spans="1:13" ht="15.75" customHeight="1">
      <c r="A22" s="24"/>
      <c r="B22" s="46"/>
      <c r="C22" s="24"/>
      <c r="D22" s="38"/>
      <c r="E22" s="88">
        <v>0</v>
      </c>
      <c r="F22" s="64" t="s">
        <v>130</v>
      </c>
      <c r="G22" s="88">
        <v>0</v>
      </c>
      <c r="H22" s="64">
        <v>0</v>
      </c>
      <c r="I22" s="88">
        <v>0</v>
      </c>
      <c r="J22" s="64"/>
      <c r="K22" s="64">
        <v>0</v>
      </c>
      <c r="L22" s="64" t="s">
        <v>130</v>
      </c>
      <c r="M22" s="38"/>
    </row>
    <row r="23" spans="1:13" ht="15.75" customHeight="1">
      <c r="A23" s="24"/>
      <c r="B23" s="30"/>
      <c r="C23" s="24"/>
      <c r="D23" s="38"/>
      <c r="E23" s="88">
        <v>0</v>
      </c>
      <c r="F23" s="64" t="s">
        <v>130</v>
      </c>
      <c r="G23" s="88">
        <v>0</v>
      </c>
      <c r="H23" s="64">
        <v>0</v>
      </c>
      <c r="I23" s="88">
        <v>0</v>
      </c>
      <c r="J23" s="64"/>
      <c r="K23" s="64">
        <v>0</v>
      </c>
      <c r="L23" s="64" t="s">
        <v>130</v>
      </c>
      <c r="M23" s="38"/>
    </row>
    <row r="24" spans="1:13" ht="15.75" customHeight="1">
      <c r="A24" s="24"/>
      <c r="B24" s="30"/>
      <c r="C24" s="24"/>
      <c r="D24" s="38"/>
      <c r="E24" s="88">
        <v>0</v>
      </c>
      <c r="F24" s="64" t="s">
        <v>130</v>
      </c>
      <c r="G24" s="88">
        <v>0</v>
      </c>
      <c r="H24" s="64">
        <v>0</v>
      </c>
      <c r="I24" s="88">
        <v>0</v>
      </c>
      <c r="J24" s="64"/>
      <c r="K24" s="64">
        <v>0</v>
      </c>
      <c r="L24" s="64" t="s">
        <v>130</v>
      </c>
      <c r="M24" s="38"/>
    </row>
    <row r="25" spans="1:13" ht="15.75" customHeight="1">
      <c r="A25" s="24"/>
      <c r="B25" s="46"/>
      <c r="C25" s="24"/>
      <c r="D25" s="38"/>
      <c r="E25" s="88">
        <v>0</v>
      </c>
      <c r="F25" s="64" t="s">
        <v>130</v>
      </c>
      <c r="G25" s="88">
        <v>0</v>
      </c>
      <c r="H25" s="64">
        <v>0</v>
      </c>
      <c r="I25" s="88">
        <v>0</v>
      </c>
      <c r="J25" s="64"/>
      <c r="K25" s="64">
        <v>0</v>
      </c>
      <c r="L25" s="64" t="s">
        <v>130</v>
      </c>
      <c r="M25" s="38"/>
    </row>
    <row r="26" spans="1:13" ht="15.75" customHeight="1">
      <c r="A26" s="24"/>
      <c r="B26" s="46"/>
      <c r="C26" s="24"/>
      <c r="D26" s="38"/>
      <c r="E26" s="88">
        <v>0</v>
      </c>
      <c r="F26" s="64" t="s">
        <v>130</v>
      </c>
      <c r="G26" s="88">
        <v>0</v>
      </c>
      <c r="H26" s="64">
        <v>0</v>
      </c>
      <c r="I26" s="88">
        <v>0</v>
      </c>
      <c r="J26" s="64"/>
      <c r="K26" s="64">
        <v>0</v>
      </c>
      <c r="L26" s="64" t="s">
        <v>130</v>
      </c>
      <c r="M26" s="38"/>
    </row>
    <row r="27" spans="1:13" ht="15.75" customHeight="1">
      <c r="A27" s="24"/>
      <c r="B27" s="46"/>
      <c r="C27" s="24"/>
      <c r="D27" s="38"/>
      <c r="E27" s="88">
        <v>0</v>
      </c>
      <c r="F27" s="64">
        <v>0</v>
      </c>
      <c r="G27" s="88">
        <v>0</v>
      </c>
      <c r="H27" s="64">
        <v>0</v>
      </c>
      <c r="I27" s="88">
        <v>0</v>
      </c>
      <c r="J27" s="64"/>
      <c r="K27" s="64">
        <v>0</v>
      </c>
      <c r="L27" s="64"/>
      <c r="M27" s="38"/>
    </row>
    <row r="28" spans="1:13" ht="15.75" customHeight="1">
      <c r="A28" s="304" t="s">
        <v>261</v>
      </c>
      <c r="B28" s="305"/>
      <c r="C28" s="24"/>
      <c r="D28" s="38"/>
      <c r="E28" s="89"/>
      <c r="F28" s="64"/>
      <c r="G28" s="64">
        <v>0</v>
      </c>
      <c r="H28" s="64">
        <v>0</v>
      </c>
      <c r="I28" s="89"/>
      <c r="J28" s="64"/>
      <c r="K28" s="64">
        <v>0</v>
      </c>
      <c r="L28" s="64" t="s">
        <v>130</v>
      </c>
      <c r="M28" s="38"/>
    </row>
    <row r="29" spans="1:8" ht="15.75" customHeight="1">
      <c r="A29" s="17" t="s">
        <v>200</v>
      </c>
      <c r="H29" s="34" t="s">
        <v>201</v>
      </c>
    </row>
    <row r="30" ht="15.75" customHeight="1">
      <c r="A30" s="17" t="s">
        <v>202</v>
      </c>
    </row>
  </sheetData>
  <sheetProtection/>
  <mergeCells count="13">
    <mergeCell ref="A28:B28"/>
    <mergeCell ref="A6:A7"/>
    <mergeCell ref="B6:B7"/>
    <mergeCell ref="C6:C7"/>
    <mergeCell ref="A2:M2"/>
    <mergeCell ref="A3:M3"/>
    <mergeCell ref="E6:G6"/>
    <mergeCell ref="J6:K6"/>
    <mergeCell ref="D6:D7"/>
    <mergeCell ref="H6:H7"/>
    <mergeCell ref="I6:I7"/>
    <mergeCell ref="L6:L7"/>
    <mergeCell ref="M6:M7"/>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24.xml><?xml version="1.0" encoding="utf-8"?>
<worksheet xmlns="http://schemas.openxmlformats.org/spreadsheetml/2006/main" xmlns:r="http://schemas.openxmlformats.org/officeDocument/2006/relationships">
  <sheetPr>
    <pageSetUpPr fitToPage="1"/>
  </sheetPr>
  <dimension ref="A1:P16"/>
  <sheetViews>
    <sheetView zoomScalePageLayoutView="0" workbookViewId="0" topLeftCell="A1">
      <selection activeCell="F21" sqref="F21"/>
    </sheetView>
  </sheetViews>
  <sheetFormatPr defaultColWidth="9.00390625" defaultRowHeight="15.75" customHeight="1"/>
  <cols>
    <col min="1" max="1" width="5.875" style="203" customWidth="1"/>
    <col min="2" max="2" width="12.625" style="203" customWidth="1"/>
    <col min="3" max="3" width="10.625" style="203" customWidth="1"/>
    <col min="4" max="4" width="6.75390625" style="203" customWidth="1"/>
    <col min="5" max="5" width="10.625" style="203" customWidth="1"/>
    <col min="6" max="6" width="7.625" style="203" customWidth="1"/>
    <col min="7" max="7" width="10.625" style="203" customWidth="1"/>
    <col min="8" max="8" width="14.00390625" style="235" customWidth="1"/>
    <col min="9" max="9" width="6.875" style="203" customWidth="1"/>
    <col min="10" max="10" width="10.125" style="203" customWidth="1"/>
    <col min="11" max="11" width="8.625" style="203" customWidth="1"/>
    <col min="12" max="12" width="11.75390625" style="203" customWidth="1"/>
    <col min="13" max="13" width="5.875" style="203" customWidth="1"/>
    <col min="14" max="14" width="15.875" style="203" customWidth="1"/>
    <col min="15" max="15" width="8.00390625" style="203" customWidth="1"/>
    <col min="16" max="16" width="10.875" style="203" customWidth="1"/>
    <col min="17" max="17" width="9.00390625" style="203" bestFit="1" customWidth="1"/>
    <col min="18" max="16384" width="9.00390625" style="203" customWidth="1"/>
  </cols>
  <sheetData>
    <row r="1" spans="1:16" s="202" customFormat="1" ht="33" customHeight="1">
      <c r="A1" s="316" t="s">
        <v>785</v>
      </c>
      <c r="B1" s="317"/>
      <c r="C1" s="317"/>
      <c r="D1" s="317"/>
      <c r="E1" s="317"/>
      <c r="F1" s="317"/>
      <c r="G1" s="317"/>
      <c r="H1" s="317"/>
      <c r="I1" s="317"/>
      <c r="J1" s="317"/>
      <c r="K1" s="317"/>
      <c r="L1" s="317"/>
      <c r="M1" s="317"/>
      <c r="N1" s="317"/>
      <c r="O1" s="317"/>
      <c r="P1" s="317"/>
    </row>
    <row r="2" spans="1:16" s="207" customFormat="1" ht="19.5" customHeight="1">
      <c r="A2" s="318" t="s">
        <v>781</v>
      </c>
      <c r="B2" s="318"/>
      <c r="C2" s="318"/>
      <c r="D2" s="318"/>
      <c r="E2" s="318"/>
      <c r="F2" s="318"/>
      <c r="G2" s="318"/>
      <c r="H2" s="319"/>
      <c r="I2" s="319"/>
      <c r="J2" s="319"/>
      <c r="K2" s="319"/>
      <c r="L2" s="319"/>
      <c r="M2" s="319"/>
      <c r="N2" s="319"/>
      <c r="O2" s="319"/>
      <c r="P2" s="319"/>
    </row>
    <row r="3" spans="1:16" s="207" customFormat="1" ht="19.5" customHeight="1">
      <c r="A3" s="221"/>
      <c r="B3" s="221"/>
      <c r="C3" s="221"/>
      <c r="D3" s="221"/>
      <c r="E3" s="221"/>
      <c r="F3" s="221"/>
      <c r="G3" s="221"/>
      <c r="H3" s="222"/>
      <c r="I3" s="222"/>
      <c r="J3" s="222"/>
      <c r="K3" s="222"/>
      <c r="L3" s="222"/>
      <c r="M3" s="222"/>
      <c r="N3" s="222"/>
      <c r="O3" s="222"/>
      <c r="P3" s="222" t="s">
        <v>356</v>
      </c>
    </row>
    <row r="4" spans="1:16" s="207" customFormat="1" ht="19.5" customHeight="1">
      <c r="A4" s="320" t="s">
        <v>783</v>
      </c>
      <c r="B4" s="320"/>
      <c r="C4" s="320"/>
      <c r="D4" s="320"/>
      <c r="E4" s="320"/>
      <c r="H4" s="223"/>
      <c r="P4" s="204" t="s">
        <v>3</v>
      </c>
    </row>
    <row r="5" spans="1:16" s="224" customFormat="1" ht="24.75" customHeight="1">
      <c r="A5" s="321" t="s">
        <v>5</v>
      </c>
      <c r="B5" s="321" t="s">
        <v>357</v>
      </c>
      <c r="C5" s="327" t="s">
        <v>358</v>
      </c>
      <c r="D5" s="325" t="s">
        <v>318</v>
      </c>
      <c r="E5" s="321" t="s">
        <v>92</v>
      </c>
      <c r="F5" s="321"/>
      <c r="G5" s="321"/>
      <c r="H5" s="321"/>
      <c r="I5" s="325" t="s">
        <v>93</v>
      </c>
      <c r="J5" s="321" t="s">
        <v>319</v>
      </c>
      <c r="K5" s="322" t="s">
        <v>94</v>
      </c>
      <c r="L5" s="323"/>
      <c r="M5" s="323"/>
      <c r="N5" s="324"/>
      <c r="O5" s="321" t="s">
        <v>227</v>
      </c>
      <c r="P5" s="321" t="s">
        <v>786</v>
      </c>
    </row>
    <row r="6" spans="1:16" s="224" customFormat="1" ht="24.75" customHeight="1">
      <c r="A6" s="321"/>
      <c r="B6" s="321"/>
      <c r="C6" s="328"/>
      <c r="D6" s="326"/>
      <c r="E6" s="26" t="s">
        <v>320</v>
      </c>
      <c r="F6" s="26" t="s">
        <v>359</v>
      </c>
      <c r="G6" s="26" t="s">
        <v>360</v>
      </c>
      <c r="H6" s="26" t="s">
        <v>322</v>
      </c>
      <c r="I6" s="326"/>
      <c r="J6" s="321"/>
      <c r="K6" s="26" t="s">
        <v>359</v>
      </c>
      <c r="L6" s="26" t="s">
        <v>360</v>
      </c>
      <c r="M6" s="26" t="s">
        <v>361</v>
      </c>
      <c r="N6" s="26" t="s">
        <v>322</v>
      </c>
      <c r="O6" s="321"/>
      <c r="P6" s="321"/>
    </row>
    <row r="7" spans="1:16" s="229" customFormat="1" ht="24.75" customHeight="1">
      <c r="A7" s="208" t="s">
        <v>331</v>
      </c>
      <c r="B7" s="26" t="s">
        <v>789</v>
      </c>
      <c r="C7" s="224"/>
      <c r="D7" s="225" t="s">
        <v>787</v>
      </c>
      <c r="E7" s="226"/>
      <c r="F7" s="227"/>
      <c r="G7" s="228"/>
      <c r="H7" s="227"/>
      <c r="I7" s="209"/>
      <c r="J7" s="266">
        <f>16+100</f>
        <v>116</v>
      </c>
      <c r="K7" s="227"/>
      <c r="L7" s="228">
        <v>600</v>
      </c>
      <c r="M7" s="209"/>
      <c r="N7" s="209">
        <f>J7*L7</f>
        <v>69600</v>
      </c>
      <c r="O7" s="209" t="s">
        <v>130</v>
      </c>
      <c r="P7" s="26"/>
    </row>
    <row r="8" spans="1:16" s="207" customFormat="1" ht="24.75" customHeight="1">
      <c r="A8" s="26">
        <v>2</v>
      </c>
      <c r="B8" s="26" t="s">
        <v>790</v>
      </c>
      <c r="C8" s="26"/>
      <c r="D8" s="225" t="s">
        <v>787</v>
      </c>
      <c r="E8" s="226"/>
      <c r="F8" s="227"/>
      <c r="G8" s="227"/>
      <c r="H8" s="227"/>
      <c r="I8" s="209"/>
      <c r="J8" s="266">
        <v>22</v>
      </c>
      <c r="K8" s="227"/>
      <c r="L8" s="227">
        <v>600</v>
      </c>
      <c r="M8" s="209"/>
      <c r="N8" s="209">
        <f>J8*L8</f>
        <v>13200</v>
      </c>
      <c r="O8" s="209" t="s">
        <v>130</v>
      </c>
      <c r="P8" s="26"/>
    </row>
    <row r="9" spans="1:16" s="207" customFormat="1" ht="24.75" customHeight="1">
      <c r="A9" s="26">
        <v>3</v>
      </c>
      <c r="B9" s="26" t="s">
        <v>791</v>
      </c>
      <c r="C9" s="26"/>
      <c r="D9" s="225" t="s">
        <v>787</v>
      </c>
      <c r="E9" s="226"/>
      <c r="F9" s="227"/>
      <c r="G9" s="227"/>
      <c r="H9" s="227"/>
      <c r="I9" s="209"/>
      <c r="J9" s="266">
        <v>134</v>
      </c>
      <c r="K9" s="227"/>
      <c r="L9" s="227">
        <v>200</v>
      </c>
      <c r="M9" s="209"/>
      <c r="N9" s="209">
        <f aca="true" t="shared" si="0" ref="N9:N14">J9*L9</f>
        <v>26800</v>
      </c>
      <c r="O9" s="209"/>
      <c r="P9" s="26"/>
    </row>
    <row r="10" spans="1:16" s="207" customFormat="1" ht="24.75" customHeight="1">
      <c r="A10" s="26">
        <v>4</v>
      </c>
      <c r="B10" s="26" t="s">
        <v>792</v>
      </c>
      <c r="C10" s="26"/>
      <c r="D10" s="225" t="s">
        <v>787</v>
      </c>
      <c r="E10" s="226"/>
      <c r="F10" s="227"/>
      <c r="G10" s="227"/>
      <c r="H10" s="227"/>
      <c r="I10" s="209"/>
      <c r="J10" s="266">
        <v>55</v>
      </c>
      <c r="K10" s="227"/>
      <c r="L10" s="227">
        <v>600</v>
      </c>
      <c r="M10" s="209"/>
      <c r="N10" s="209">
        <f t="shared" si="0"/>
        <v>33000</v>
      </c>
      <c r="O10" s="209"/>
      <c r="P10" s="26"/>
    </row>
    <row r="11" spans="1:16" s="207" customFormat="1" ht="24.75" customHeight="1">
      <c r="A11" s="26">
        <v>5</v>
      </c>
      <c r="B11" s="26" t="s">
        <v>793</v>
      </c>
      <c r="C11" s="26"/>
      <c r="D11" s="225" t="s">
        <v>787</v>
      </c>
      <c r="E11" s="226"/>
      <c r="F11" s="227"/>
      <c r="G11" s="227"/>
      <c r="H11" s="227"/>
      <c r="I11" s="209"/>
      <c r="J11" s="266">
        <v>161</v>
      </c>
      <c r="K11" s="227"/>
      <c r="L11" s="227">
        <v>350</v>
      </c>
      <c r="M11" s="209"/>
      <c r="N11" s="209">
        <f t="shared" si="0"/>
        <v>56350</v>
      </c>
      <c r="O11" s="209"/>
      <c r="P11" s="26"/>
    </row>
    <row r="12" spans="1:16" s="207" customFormat="1" ht="24.75" customHeight="1">
      <c r="A12" s="26">
        <v>6</v>
      </c>
      <c r="B12" s="26" t="s">
        <v>794</v>
      </c>
      <c r="C12" s="26"/>
      <c r="D12" s="225" t="s">
        <v>787</v>
      </c>
      <c r="E12" s="226"/>
      <c r="F12" s="227"/>
      <c r="G12" s="227"/>
      <c r="H12" s="227"/>
      <c r="I12" s="209"/>
      <c r="J12" s="266">
        <v>260</v>
      </c>
      <c r="K12" s="227"/>
      <c r="L12" s="227">
        <v>600</v>
      </c>
      <c r="M12" s="209"/>
      <c r="N12" s="209">
        <f t="shared" si="0"/>
        <v>156000</v>
      </c>
      <c r="O12" s="209" t="s">
        <v>130</v>
      </c>
      <c r="P12" s="26"/>
    </row>
    <row r="13" spans="1:16" s="207" customFormat="1" ht="24.75" customHeight="1">
      <c r="A13" s="26">
        <v>7</v>
      </c>
      <c r="B13" s="26" t="s">
        <v>795</v>
      </c>
      <c r="C13" s="26"/>
      <c r="D13" s="225" t="s">
        <v>787</v>
      </c>
      <c r="E13" s="226"/>
      <c r="F13" s="227"/>
      <c r="G13" s="227"/>
      <c r="H13" s="227"/>
      <c r="I13" s="209"/>
      <c r="J13" s="266">
        <v>9</v>
      </c>
      <c r="K13" s="227"/>
      <c r="L13" s="227">
        <v>600</v>
      </c>
      <c r="M13" s="209"/>
      <c r="N13" s="209">
        <f t="shared" si="0"/>
        <v>5400</v>
      </c>
      <c r="O13" s="209" t="s">
        <v>130</v>
      </c>
      <c r="P13" s="26"/>
    </row>
    <row r="14" spans="1:16" s="207" customFormat="1" ht="24.75" customHeight="1">
      <c r="A14" s="26">
        <v>8</v>
      </c>
      <c r="B14" s="26" t="s">
        <v>796</v>
      </c>
      <c r="C14" s="26"/>
      <c r="D14" s="225" t="s">
        <v>788</v>
      </c>
      <c r="E14" s="226"/>
      <c r="F14" s="227"/>
      <c r="G14" s="228"/>
      <c r="H14" s="227"/>
      <c r="I14" s="209"/>
      <c r="J14" s="267">
        <v>0.15</v>
      </c>
      <c r="K14" s="227"/>
      <c r="L14" s="228">
        <v>60000</v>
      </c>
      <c r="M14" s="209"/>
      <c r="N14" s="209">
        <f t="shared" si="0"/>
        <v>9000</v>
      </c>
      <c r="O14" s="209" t="s">
        <v>130</v>
      </c>
      <c r="P14" s="26"/>
    </row>
    <row r="15" spans="1:16" s="204" customFormat="1" ht="24.75" customHeight="1">
      <c r="A15" s="322" t="s">
        <v>362</v>
      </c>
      <c r="B15" s="323"/>
      <c r="C15" s="324"/>
      <c r="D15" s="230"/>
      <c r="E15" s="226">
        <f>SUM(E7:E14)</f>
        <v>0</v>
      </c>
      <c r="F15" s="231"/>
      <c r="G15" s="231"/>
      <c r="H15" s="209">
        <f>SUM(H7:H14)</f>
        <v>0</v>
      </c>
      <c r="I15" s="209">
        <v>0</v>
      </c>
      <c r="J15" s="266"/>
      <c r="K15" s="232"/>
      <c r="L15" s="232"/>
      <c r="M15" s="209"/>
      <c r="N15" s="209">
        <f>SUM(N7:N14)</f>
        <v>369350</v>
      </c>
      <c r="O15" s="209" t="s">
        <v>130</v>
      </c>
      <c r="P15" s="230"/>
    </row>
    <row r="16" spans="1:9" s="207" customFormat="1" ht="24.75" customHeight="1">
      <c r="A16" s="233" t="s">
        <v>200</v>
      </c>
      <c r="E16" s="223"/>
      <c r="F16" s="223"/>
      <c r="G16" s="223"/>
      <c r="H16" s="234"/>
      <c r="I16" s="234" t="s">
        <v>201</v>
      </c>
    </row>
  </sheetData>
  <sheetProtection/>
  <mergeCells count="14">
    <mergeCell ref="A15:C15"/>
    <mergeCell ref="A5:A6"/>
    <mergeCell ref="B5:B6"/>
    <mergeCell ref="C5:C6"/>
    <mergeCell ref="A1:P1"/>
    <mergeCell ref="A2:P2"/>
    <mergeCell ref="A4:E4"/>
    <mergeCell ref="E5:H5"/>
    <mergeCell ref="K5:N5"/>
    <mergeCell ref="D5:D6"/>
    <mergeCell ref="I5:I6"/>
    <mergeCell ref="J5:J6"/>
    <mergeCell ref="O5:O6"/>
    <mergeCell ref="P5:P6"/>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scale="85"/>
  <ignoredErrors>
    <ignoredError sqref="A7" numberStoredAsText="1"/>
  </ignoredErrors>
</worksheet>
</file>

<file path=xl/worksheets/sheet25.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C1">
      <selection activeCell="K19" sqref="K19"/>
    </sheetView>
  </sheetViews>
  <sheetFormatPr defaultColWidth="9.00390625" defaultRowHeight="15.75" customHeight="1" outlineLevelCol="1"/>
  <cols>
    <col min="1" max="1" width="5.75390625" style="5" customWidth="1"/>
    <col min="2" max="2" width="16.25390625" style="5" customWidth="1"/>
    <col min="3" max="3" width="4.375" style="5" customWidth="1"/>
    <col min="4" max="4" width="12.125" style="5" customWidth="1" outlineLevel="1"/>
    <col min="5" max="5" width="7.50390625" style="41" customWidth="1"/>
    <col min="6" max="6" width="13.375" style="41" customWidth="1"/>
    <col min="7" max="7" width="13.75390625" style="41" customWidth="1"/>
    <col min="8" max="8" width="9.50390625" style="5" customWidth="1"/>
    <col min="9" max="9" width="8.625" style="41" customWidth="1"/>
    <col min="10" max="10" width="13.75390625" style="41" customWidth="1"/>
    <col min="11" max="11" width="8.75390625" style="41" customWidth="1"/>
    <col min="12" max="12" width="9.50390625" style="5" customWidth="1"/>
    <col min="13" max="13" width="9.00390625" style="5" bestFit="1" customWidth="1"/>
    <col min="14" max="16384" width="9.00390625" style="5" customWidth="1"/>
  </cols>
  <sheetData>
    <row r="1" spans="1:12" ht="12.75">
      <c r="A1" s="109"/>
      <c r="B1" s="109"/>
      <c r="C1" s="1"/>
      <c r="D1" s="1"/>
      <c r="E1" s="1"/>
      <c r="F1" s="1"/>
      <c r="G1" s="1"/>
      <c r="H1" s="1"/>
      <c r="I1" s="1"/>
      <c r="J1" s="1"/>
      <c r="K1" s="1"/>
      <c r="L1" s="1"/>
    </row>
    <row r="2" spans="1:12" s="33" customFormat="1" ht="30" customHeight="1">
      <c r="A2" s="290" t="s">
        <v>363</v>
      </c>
      <c r="B2" s="291"/>
      <c r="C2" s="291"/>
      <c r="D2" s="291"/>
      <c r="E2" s="291"/>
      <c r="F2" s="291"/>
      <c r="G2" s="291"/>
      <c r="H2" s="291"/>
      <c r="I2" s="291"/>
      <c r="J2" s="291"/>
      <c r="K2" s="291"/>
      <c r="L2" s="291"/>
    </row>
    <row r="3" spans="1:12" ht="13.5" customHeight="1">
      <c r="A3" s="292" t="s">
        <v>123</v>
      </c>
      <c r="B3" s="292"/>
      <c r="C3" s="292"/>
      <c r="D3" s="292"/>
      <c r="E3" s="292"/>
      <c r="F3" s="292"/>
      <c r="G3" s="301"/>
      <c r="H3" s="301"/>
      <c r="I3" s="301"/>
      <c r="J3" s="301"/>
      <c r="K3" s="301"/>
      <c r="L3" s="301"/>
    </row>
    <row r="4" spans="1:12" ht="13.5" customHeight="1">
      <c r="A4" s="183"/>
      <c r="B4" s="183"/>
      <c r="C4" s="183"/>
      <c r="D4" s="183"/>
      <c r="E4" s="183"/>
      <c r="F4" s="183"/>
      <c r="G4" s="40"/>
      <c r="H4" s="40"/>
      <c r="I4" s="40"/>
      <c r="J4" s="40"/>
      <c r="K4" s="40"/>
      <c r="L4" s="40" t="s">
        <v>364</v>
      </c>
    </row>
    <row r="5" spans="1:12" ht="15.75" customHeight="1">
      <c r="A5" s="34" t="s">
        <v>89</v>
      </c>
      <c r="L5" s="25" t="s">
        <v>3</v>
      </c>
    </row>
    <row r="6" spans="1:12" s="35" customFormat="1" ht="15.75" customHeight="1">
      <c r="A6" s="306" t="s">
        <v>5</v>
      </c>
      <c r="B6" s="306" t="s">
        <v>317</v>
      </c>
      <c r="C6" s="308" t="s">
        <v>318</v>
      </c>
      <c r="D6" s="21" t="s">
        <v>365</v>
      </c>
      <c r="E6" s="306"/>
      <c r="F6" s="306"/>
      <c r="G6" s="306" t="s">
        <v>93</v>
      </c>
      <c r="H6" s="306" t="s">
        <v>319</v>
      </c>
      <c r="I6" s="306" t="s">
        <v>94</v>
      </c>
      <c r="J6" s="307"/>
      <c r="K6" s="306" t="s">
        <v>128</v>
      </c>
      <c r="L6" s="306" t="s">
        <v>8</v>
      </c>
    </row>
    <row r="7" spans="1:12" s="35" customFormat="1" ht="15.75" customHeight="1">
      <c r="A7" s="307"/>
      <c r="B7" s="307"/>
      <c r="C7" s="309"/>
      <c r="D7" s="21" t="s">
        <v>320</v>
      </c>
      <c r="E7" s="21" t="s">
        <v>321</v>
      </c>
      <c r="F7" s="21" t="s">
        <v>322</v>
      </c>
      <c r="G7" s="307"/>
      <c r="H7" s="307"/>
      <c r="I7" s="21" t="s">
        <v>321</v>
      </c>
      <c r="J7" s="21" t="s">
        <v>322</v>
      </c>
      <c r="K7" s="307"/>
      <c r="L7" s="307"/>
    </row>
    <row r="8" spans="1:12" s="53" customFormat="1" ht="15.75" customHeight="1">
      <c r="A8" s="45"/>
      <c r="B8" s="49"/>
      <c r="C8" s="52"/>
      <c r="D8" s="89"/>
      <c r="E8" s="88" t="s">
        <v>130</v>
      </c>
      <c r="F8" s="88">
        <v>0</v>
      </c>
      <c r="G8" s="64">
        <v>0</v>
      </c>
      <c r="H8" s="88">
        <v>0</v>
      </c>
      <c r="I8" s="88"/>
      <c r="J8" s="88">
        <v>0</v>
      </c>
      <c r="K8" s="64" t="s">
        <v>130</v>
      </c>
      <c r="L8" s="38"/>
    </row>
    <row r="9" spans="1:12" ht="15.75" customHeight="1">
      <c r="A9" s="24"/>
      <c r="B9" s="30"/>
      <c r="C9" s="38"/>
      <c r="D9" s="89"/>
      <c r="E9" s="88" t="s">
        <v>130</v>
      </c>
      <c r="F9" s="88">
        <v>0</v>
      </c>
      <c r="G9" s="64">
        <v>0</v>
      </c>
      <c r="H9" s="88">
        <v>0</v>
      </c>
      <c r="I9" s="88"/>
      <c r="J9" s="88">
        <v>0</v>
      </c>
      <c r="K9" s="64" t="s">
        <v>130</v>
      </c>
      <c r="L9" s="38"/>
    </row>
    <row r="10" spans="1:12" ht="15.75" customHeight="1">
      <c r="A10" s="24"/>
      <c r="B10" s="46"/>
      <c r="C10" s="38"/>
      <c r="D10" s="89"/>
      <c r="E10" s="88" t="s">
        <v>130</v>
      </c>
      <c r="F10" s="88">
        <v>0</v>
      </c>
      <c r="G10" s="64">
        <v>0</v>
      </c>
      <c r="H10" s="88">
        <v>0</v>
      </c>
      <c r="I10" s="88"/>
      <c r="J10" s="88">
        <v>0</v>
      </c>
      <c r="K10" s="64" t="s">
        <v>130</v>
      </c>
      <c r="L10" s="38"/>
    </row>
    <row r="11" spans="1:12" ht="15.75" customHeight="1">
      <c r="A11" s="24"/>
      <c r="B11" s="46"/>
      <c r="C11" s="38"/>
      <c r="D11" s="89"/>
      <c r="E11" s="88" t="s">
        <v>130</v>
      </c>
      <c r="F11" s="88">
        <v>0</v>
      </c>
      <c r="G11" s="64">
        <v>0</v>
      </c>
      <c r="H11" s="88">
        <v>0</v>
      </c>
      <c r="I11" s="88"/>
      <c r="J11" s="88">
        <v>0</v>
      </c>
      <c r="K11" s="64" t="s">
        <v>130</v>
      </c>
      <c r="L11" s="38"/>
    </row>
    <row r="12" spans="1:12" ht="15.75" customHeight="1">
      <c r="A12" s="24"/>
      <c r="B12" s="46"/>
      <c r="C12" s="38"/>
      <c r="D12" s="89"/>
      <c r="E12" s="88" t="s">
        <v>130</v>
      </c>
      <c r="F12" s="88">
        <v>0</v>
      </c>
      <c r="G12" s="64">
        <v>0</v>
      </c>
      <c r="H12" s="88">
        <v>0</v>
      </c>
      <c r="I12" s="88"/>
      <c r="J12" s="88">
        <v>0</v>
      </c>
      <c r="K12" s="64" t="s">
        <v>130</v>
      </c>
      <c r="L12" s="38"/>
    </row>
    <row r="13" spans="1:12" ht="15.75" customHeight="1">
      <c r="A13" s="24"/>
      <c r="B13" s="46"/>
      <c r="C13" s="38"/>
      <c r="D13" s="89"/>
      <c r="E13" s="88" t="s">
        <v>130</v>
      </c>
      <c r="F13" s="88">
        <v>0</v>
      </c>
      <c r="G13" s="64">
        <v>0</v>
      </c>
      <c r="H13" s="88">
        <v>0</v>
      </c>
      <c r="I13" s="88"/>
      <c r="J13" s="88">
        <v>0</v>
      </c>
      <c r="K13" s="64" t="s">
        <v>130</v>
      </c>
      <c r="L13" s="38"/>
    </row>
    <row r="14" spans="1:12" ht="15.75" customHeight="1">
      <c r="A14" s="24"/>
      <c r="B14" s="46"/>
      <c r="C14" s="38"/>
      <c r="D14" s="89"/>
      <c r="E14" s="88" t="s">
        <v>130</v>
      </c>
      <c r="F14" s="88">
        <v>0</v>
      </c>
      <c r="G14" s="64">
        <v>0</v>
      </c>
      <c r="H14" s="88">
        <v>0</v>
      </c>
      <c r="I14" s="88"/>
      <c r="J14" s="88">
        <v>0</v>
      </c>
      <c r="K14" s="64" t="s">
        <v>130</v>
      </c>
      <c r="L14" s="38"/>
    </row>
    <row r="15" spans="1:12" ht="15.75" customHeight="1">
      <c r="A15" s="24"/>
      <c r="B15" s="30"/>
      <c r="C15" s="38"/>
      <c r="D15" s="89"/>
      <c r="E15" s="88" t="s">
        <v>130</v>
      </c>
      <c r="F15" s="88">
        <v>0</v>
      </c>
      <c r="G15" s="64">
        <v>0</v>
      </c>
      <c r="H15" s="88">
        <v>0</v>
      </c>
      <c r="I15" s="88"/>
      <c r="J15" s="88">
        <v>0</v>
      </c>
      <c r="K15" s="64" t="s">
        <v>130</v>
      </c>
      <c r="L15" s="38"/>
    </row>
    <row r="16" spans="1:12" ht="15.75" customHeight="1">
      <c r="A16" s="24"/>
      <c r="B16" s="30"/>
      <c r="C16" s="38"/>
      <c r="D16" s="89"/>
      <c r="E16" s="88" t="s">
        <v>130</v>
      </c>
      <c r="F16" s="88">
        <v>0</v>
      </c>
      <c r="G16" s="64">
        <v>0</v>
      </c>
      <c r="H16" s="88">
        <v>0</v>
      </c>
      <c r="I16" s="88"/>
      <c r="J16" s="88">
        <v>0</v>
      </c>
      <c r="K16" s="64" t="s">
        <v>130</v>
      </c>
      <c r="L16" s="38"/>
    </row>
    <row r="17" spans="1:12" ht="15.75" customHeight="1">
      <c r="A17" s="24"/>
      <c r="B17" s="46"/>
      <c r="C17" s="38"/>
      <c r="D17" s="89"/>
      <c r="E17" s="88" t="s">
        <v>130</v>
      </c>
      <c r="F17" s="88">
        <v>0</v>
      </c>
      <c r="G17" s="64">
        <v>0</v>
      </c>
      <c r="H17" s="88">
        <v>0</v>
      </c>
      <c r="I17" s="88"/>
      <c r="J17" s="88">
        <v>0</v>
      </c>
      <c r="K17" s="64" t="s">
        <v>130</v>
      </c>
      <c r="L17" s="38"/>
    </row>
    <row r="18" spans="1:12" ht="15.75" customHeight="1">
      <c r="A18" s="24"/>
      <c r="B18" s="46"/>
      <c r="C18" s="38"/>
      <c r="D18" s="89"/>
      <c r="E18" s="88" t="s">
        <v>130</v>
      </c>
      <c r="F18" s="88">
        <v>0</v>
      </c>
      <c r="G18" s="64">
        <v>0</v>
      </c>
      <c r="H18" s="88">
        <v>0</v>
      </c>
      <c r="I18" s="88"/>
      <c r="J18" s="88">
        <v>0</v>
      </c>
      <c r="K18" s="64" t="s">
        <v>130</v>
      </c>
      <c r="L18" s="38"/>
    </row>
    <row r="19" spans="1:12" ht="15.75" customHeight="1">
      <c r="A19" s="24"/>
      <c r="B19" s="46"/>
      <c r="C19" s="38"/>
      <c r="D19" s="89"/>
      <c r="E19" s="88" t="s">
        <v>130</v>
      </c>
      <c r="F19" s="88">
        <v>0</v>
      </c>
      <c r="G19" s="64">
        <v>0</v>
      </c>
      <c r="H19" s="88">
        <v>0</v>
      </c>
      <c r="I19" s="88"/>
      <c r="J19" s="88">
        <v>0</v>
      </c>
      <c r="K19" s="64" t="s">
        <v>130</v>
      </c>
      <c r="L19" s="38"/>
    </row>
    <row r="20" spans="1:12" ht="15.75" customHeight="1">
      <c r="A20" s="24"/>
      <c r="B20" s="46"/>
      <c r="C20" s="38"/>
      <c r="D20" s="89"/>
      <c r="E20" s="88" t="s">
        <v>130</v>
      </c>
      <c r="F20" s="88">
        <v>0</v>
      </c>
      <c r="G20" s="64">
        <v>0</v>
      </c>
      <c r="H20" s="88">
        <v>0</v>
      </c>
      <c r="I20" s="88"/>
      <c r="J20" s="88">
        <v>0</v>
      </c>
      <c r="K20" s="64" t="s">
        <v>130</v>
      </c>
      <c r="L20" s="38"/>
    </row>
    <row r="21" spans="1:12" ht="15.75" customHeight="1">
      <c r="A21" s="24"/>
      <c r="B21" s="46"/>
      <c r="C21" s="38"/>
      <c r="D21" s="89"/>
      <c r="E21" s="88" t="s">
        <v>130</v>
      </c>
      <c r="F21" s="88">
        <v>0</v>
      </c>
      <c r="G21" s="64">
        <v>0</v>
      </c>
      <c r="H21" s="88">
        <v>0</v>
      </c>
      <c r="I21" s="88"/>
      <c r="J21" s="88">
        <v>0</v>
      </c>
      <c r="K21" s="64" t="s">
        <v>130</v>
      </c>
      <c r="L21" s="38"/>
    </row>
    <row r="22" spans="1:12" ht="15.75" customHeight="1">
      <c r="A22" s="24"/>
      <c r="B22" s="46"/>
      <c r="C22" s="38"/>
      <c r="D22" s="89"/>
      <c r="E22" s="88" t="s">
        <v>130</v>
      </c>
      <c r="F22" s="88">
        <v>0</v>
      </c>
      <c r="G22" s="64">
        <v>0</v>
      </c>
      <c r="H22" s="88">
        <v>0</v>
      </c>
      <c r="I22" s="88"/>
      <c r="J22" s="88">
        <v>0</v>
      </c>
      <c r="K22" s="64" t="s">
        <v>130</v>
      </c>
      <c r="L22" s="38"/>
    </row>
    <row r="23" spans="1:12" ht="15.75" customHeight="1">
      <c r="A23" s="24"/>
      <c r="B23" s="30"/>
      <c r="C23" s="38"/>
      <c r="D23" s="89"/>
      <c r="E23" s="88" t="s">
        <v>130</v>
      </c>
      <c r="F23" s="88">
        <v>0</v>
      </c>
      <c r="G23" s="64">
        <v>0</v>
      </c>
      <c r="H23" s="88">
        <v>0</v>
      </c>
      <c r="I23" s="88"/>
      <c r="J23" s="88">
        <v>0</v>
      </c>
      <c r="K23" s="64" t="s">
        <v>130</v>
      </c>
      <c r="L23" s="38"/>
    </row>
    <row r="24" spans="1:12" ht="15.75" customHeight="1">
      <c r="A24" s="24"/>
      <c r="B24" s="30"/>
      <c r="C24" s="38"/>
      <c r="D24" s="89"/>
      <c r="E24" s="88" t="s">
        <v>130</v>
      </c>
      <c r="F24" s="88">
        <v>0</v>
      </c>
      <c r="G24" s="64">
        <v>0</v>
      </c>
      <c r="H24" s="88">
        <v>0</v>
      </c>
      <c r="I24" s="88"/>
      <c r="J24" s="88">
        <v>0</v>
      </c>
      <c r="K24" s="64" t="s">
        <v>130</v>
      </c>
      <c r="L24" s="38"/>
    </row>
    <row r="25" spans="1:12" ht="15.75" customHeight="1">
      <c r="A25" s="24"/>
      <c r="B25" s="46"/>
      <c r="C25" s="38"/>
      <c r="D25" s="89"/>
      <c r="E25" s="88" t="s">
        <v>130</v>
      </c>
      <c r="F25" s="88">
        <v>0</v>
      </c>
      <c r="G25" s="64">
        <v>0</v>
      </c>
      <c r="H25" s="88">
        <v>0</v>
      </c>
      <c r="I25" s="88"/>
      <c r="J25" s="88">
        <v>0</v>
      </c>
      <c r="K25" s="64" t="s">
        <v>130</v>
      </c>
      <c r="L25" s="38"/>
    </row>
    <row r="26" spans="1:12" ht="15.75" customHeight="1">
      <c r="A26" s="24"/>
      <c r="B26" s="46"/>
      <c r="C26" s="38"/>
      <c r="D26" s="89"/>
      <c r="E26" s="88" t="s">
        <v>130</v>
      </c>
      <c r="F26" s="88">
        <v>0</v>
      </c>
      <c r="G26" s="64">
        <v>0</v>
      </c>
      <c r="H26" s="88">
        <v>0</v>
      </c>
      <c r="I26" s="88"/>
      <c r="J26" s="88">
        <v>0</v>
      </c>
      <c r="K26" s="64" t="s">
        <v>130</v>
      </c>
      <c r="L26" s="38"/>
    </row>
    <row r="27" spans="1:12" ht="15.75" customHeight="1">
      <c r="A27" s="24"/>
      <c r="B27" s="46"/>
      <c r="C27" s="38"/>
      <c r="D27" s="89"/>
      <c r="E27" s="88">
        <v>0</v>
      </c>
      <c r="F27" s="88">
        <v>0</v>
      </c>
      <c r="G27" s="64">
        <v>0</v>
      </c>
      <c r="H27" s="88">
        <v>0</v>
      </c>
      <c r="I27" s="88"/>
      <c r="J27" s="88">
        <v>0</v>
      </c>
      <c r="K27" s="64"/>
      <c r="L27" s="38"/>
    </row>
    <row r="28" spans="1:12" ht="15.75" customHeight="1">
      <c r="A28" s="304" t="s">
        <v>261</v>
      </c>
      <c r="B28" s="305"/>
      <c r="C28" s="38"/>
      <c r="D28" s="89"/>
      <c r="E28" s="64"/>
      <c r="F28" s="64">
        <v>0</v>
      </c>
      <c r="G28" s="64">
        <v>0</v>
      </c>
      <c r="H28" s="89"/>
      <c r="I28" s="64"/>
      <c r="J28" s="64">
        <v>0</v>
      </c>
      <c r="K28" s="64" t="s">
        <v>130</v>
      </c>
      <c r="L28" s="38"/>
    </row>
    <row r="29" spans="1:11" ht="15.75" customHeight="1">
      <c r="A29" s="17" t="s">
        <v>200</v>
      </c>
      <c r="E29" s="34"/>
      <c r="F29" s="34"/>
      <c r="G29" s="34" t="s">
        <v>201</v>
      </c>
      <c r="I29" s="5"/>
      <c r="J29" s="5"/>
      <c r="K29" s="5"/>
    </row>
    <row r="30" spans="1:11" ht="15.75" customHeight="1">
      <c r="A30" s="5" t="s">
        <v>202</v>
      </c>
      <c r="E30" s="51"/>
      <c r="F30" s="51"/>
      <c r="G30" s="5"/>
      <c r="I30" s="5"/>
      <c r="J30" s="5"/>
      <c r="K30" s="5"/>
    </row>
  </sheetData>
  <sheetProtection/>
  <mergeCells count="12">
    <mergeCell ref="A28:B28"/>
    <mergeCell ref="A6:A7"/>
    <mergeCell ref="B6:B7"/>
    <mergeCell ref="C6:C7"/>
    <mergeCell ref="A2:L2"/>
    <mergeCell ref="A3:L3"/>
    <mergeCell ref="E6:F6"/>
    <mergeCell ref="I6:J6"/>
    <mergeCell ref="G6:G7"/>
    <mergeCell ref="H6:H7"/>
    <mergeCell ref="K6:K7"/>
    <mergeCell ref="L6:L7"/>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26.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K19" sqref="K19"/>
    </sheetView>
  </sheetViews>
  <sheetFormatPr defaultColWidth="9.00390625" defaultRowHeight="15.75" customHeight="1"/>
  <cols>
    <col min="1" max="1" width="5.75390625" style="5" customWidth="1"/>
    <col min="2" max="2" width="15.625" style="5" customWidth="1"/>
    <col min="3" max="3" width="11.25390625" style="5" customWidth="1"/>
    <col min="4" max="4" width="5.125" style="5" customWidth="1"/>
    <col min="5" max="5" width="10.25390625" style="41" customWidth="1"/>
    <col min="6" max="6" width="6.875" style="41" customWidth="1"/>
    <col min="7" max="7" width="13.125" style="41" bestFit="1" customWidth="1"/>
    <col min="8" max="8" width="10.625" style="41" customWidth="1"/>
    <col min="9" max="9" width="7.25390625" style="5" customWidth="1"/>
    <col min="10" max="10" width="8.50390625" style="41" customWidth="1"/>
    <col min="11" max="11" width="12.25390625" style="41" customWidth="1"/>
    <col min="12" max="12" width="7.00390625" style="41" customWidth="1"/>
    <col min="13" max="13" width="8.125" style="5" customWidth="1"/>
    <col min="14" max="14" width="9.00390625" style="5" bestFit="1" customWidth="1"/>
    <col min="15" max="16384" width="9.00390625" style="5" customWidth="1"/>
  </cols>
  <sheetData>
    <row r="1" spans="1:13" ht="12.75">
      <c r="A1" s="112"/>
      <c r="B1" s="112"/>
      <c r="C1" s="35"/>
      <c r="D1" s="35"/>
      <c r="E1" s="35"/>
      <c r="F1" s="35"/>
      <c r="G1" s="35"/>
      <c r="H1" s="35"/>
      <c r="I1" s="35"/>
      <c r="J1" s="35"/>
      <c r="K1" s="35"/>
      <c r="L1" s="35"/>
      <c r="M1" s="35"/>
    </row>
    <row r="2" spans="1:13" s="33" customFormat="1" ht="30" customHeight="1">
      <c r="A2" s="290" t="s">
        <v>366</v>
      </c>
      <c r="B2" s="313"/>
      <c r="C2" s="313"/>
      <c r="D2" s="313"/>
      <c r="E2" s="313"/>
      <c r="F2" s="313"/>
      <c r="G2" s="313"/>
      <c r="H2" s="313"/>
      <c r="I2" s="313"/>
      <c r="J2" s="313"/>
      <c r="K2" s="313"/>
      <c r="L2" s="313"/>
      <c r="M2" s="313"/>
    </row>
    <row r="3" spans="1:13" ht="13.5" customHeight="1">
      <c r="A3" s="292" t="s">
        <v>123</v>
      </c>
      <c r="B3" s="292"/>
      <c r="C3" s="292"/>
      <c r="D3" s="292"/>
      <c r="E3" s="292"/>
      <c r="F3" s="292"/>
      <c r="G3" s="301"/>
      <c r="H3" s="301"/>
      <c r="I3" s="301"/>
      <c r="J3" s="301"/>
      <c r="K3" s="301"/>
      <c r="L3" s="301"/>
      <c r="M3" s="301"/>
    </row>
    <row r="4" spans="1:13" ht="13.5" customHeight="1">
      <c r="A4" s="183"/>
      <c r="B4" s="183"/>
      <c r="C4" s="183"/>
      <c r="D4" s="183"/>
      <c r="E4" s="183"/>
      <c r="F4" s="183"/>
      <c r="G4" s="40"/>
      <c r="H4" s="40"/>
      <c r="I4" s="40"/>
      <c r="J4" s="40"/>
      <c r="K4" s="40"/>
      <c r="L4" s="40"/>
      <c r="M4" s="40" t="s">
        <v>367</v>
      </c>
    </row>
    <row r="5" spans="1:13" ht="15.75" customHeight="1">
      <c r="A5" s="34" t="s">
        <v>89</v>
      </c>
      <c r="M5" s="25" t="s">
        <v>3</v>
      </c>
    </row>
    <row r="6" spans="1:13" s="35" customFormat="1" ht="15.75" customHeight="1">
      <c r="A6" s="306" t="s">
        <v>5</v>
      </c>
      <c r="B6" s="306" t="s">
        <v>368</v>
      </c>
      <c r="C6" s="306" t="s">
        <v>369</v>
      </c>
      <c r="D6" s="308" t="s">
        <v>318</v>
      </c>
      <c r="E6" s="306" t="s">
        <v>92</v>
      </c>
      <c r="F6" s="306"/>
      <c r="G6" s="306"/>
      <c r="H6" s="314" t="s">
        <v>93</v>
      </c>
      <c r="I6" s="306" t="s">
        <v>319</v>
      </c>
      <c r="J6" s="314" t="s">
        <v>94</v>
      </c>
      <c r="K6" s="315"/>
      <c r="L6" s="314" t="s">
        <v>128</v>
      </c>
      <c r="M6" s="306" t="s">
        <v>8</v>
      </c>
    </row>
    <row r="7" spans="1:13" s="35" customFormat="1" ht="15.75" customHeight="1">
      <c r="A7" s="307"/>
      <c r="B7" s="307"/>
      <c r="C7" s="307"/>
      <c r="D7" s="309"/>
      <c r="E7" s="21" t="s">
        <v>320</v>
      </c>
      <c r="F7" s="21" t="s">
        <v>321</v>
      </c>
      <c r="G7" s="21" t="s">
        <v>322</v>
      </c>
      <c r="H7" s="315"/>
      <c r="I7" s="307"/>
      <c r="J7" s="23" t="s">
        <v>321</v>
      </c>
      <c r="K7" s="23" t="s">
        <v>322</v>
      </c>
      <c r="L7" s="315"/>
      <c r="M7" s="307"/>
    </row>
    <row r="8" spans="1:13" ht="15.75" customHeight="1">
      <c r="A8" s="45"/>
      <c r="B8" s="49"/>
      <c r="C8" s="24"/>
      <c r="D8" s="52"/>
      <c r="E8" s="88">
        <v>0</v>
      </c>
      <c r="F8" s="88" t="s">
        <v>130</v>
      </c>
      <c r="G8" s="88">
        <v>0</v>
      </c>
      <c r="H8" s="64">
        <v>0</v>
      </c>
      <c r="I8" s="64">
        <v>0</v>
      </c>
      <c r="J8" s="64"/>
      <c r="K8" s="64">
        <v>0</v>
      </c>
      <c r="L8" s="64" t="s">
        <v>130</v>
      </c>
      <c r="M8" s="38"/>
    </row>
    <row r="9" spans="1:13" ht="15.75" customHeight="1">
      <c r="A9" s="24"/>
      <c r="B9" s="30"/>
      <c r="C9" s="24"/>
      <c r="D9" s="38"/>
      <c r="E9" s="88">
        <v>0</v>
      </c>
      <c r="F9" s="88" t="s">
        <v>130</v>
      </c>
      <c r="G9" s="88">
        <v>0</v>
      </c>
      <c r="H9" s="64">
        <v>0</v>
      </c>
      <c r="I9" s="64">
        <v>0</v>
      </c>
      <c r="J9" s="64"/>
      <c r="K9" s="64">
        <v>0</v>
      </c>
      <c r="L9" s="64" t="s">
        <v>130</v>
      </c>
      <c r="M9" s="38"/>
    </row>
    <row r="10" spans="1:13" ht="15.75" customHeight="1">
      <c r="A10" s="24"/>
      <c r="B10" s="46"/>
      <c r="C10" s="24"/>
      <c r="D10" s="38"/>
      <c r="E10" s="88">
        <v>0</v>
      </c>
      <c r="F10" s="88" t="s">
        <v>130</v>
      </c>
      <c r="G10" s="88">
        <v>0</v>
      </c>
      <c r="H10" s="64">
        <v>0</v>
      </c>
      <c r="I10" s="64">
        <v>0</v>
      </c>
      <c r="J10" s="64"/>
      <c r="K10" s="64">
        <v>0</v>
      </c>
      <c r="L10" s="64" t="s">
        <v>130</v>
      </c>
      <c r="M10" s="38"/>
    </row>
    <row r="11" spans="1:13" ht="15.75" customHeight="1">
      <c r="A11" s="24"/>
      <c r="B11" s="46"/>
      <c r="C11" s="24"/>
      <c r="D11" s="38"/>
      <c r="E11" s="88">
        <v>0</v>
      </c>
      <c r="F11" s="88" t="s">
        <v>130</v>
      </c>
      <c r="G11" s="88">
        <v>0</v>
      </c>
      <c r="H11" s="64">
        <v>0</v>
      </c>
      <c r="I11" s="64">
        <v>0</v>
      </c>
      <c r="J11" s="64"/>
      <c r="K11" s="64">
        <v>0</v>
      </c>
      <c r="L11" s="64" t="s">
        <v>130</v>
      </c>
      <c r="M11" s="38"/>
    </row>
    <row r="12" spans="1:13" ht="15.75" customHeight="1">
      <c r="A12" s="24"/>
      <c r="B12" s="46"/>
      <c r="C12" s="24"/>
      <c r="D12" s="38"/>
      <c r="E12" s="88">
        <v>0</v>
      </c>
      <c r="F12" s="88" t="s">
        <v>130</v>
      </c>
      <c r="G12" s="88">
        <v>0</v>
      </c>
      <c r="H12" s="64">
        <v>0</v>
      </c>
      <c r="I12" s="64">
        <v>0</v>
      </c>
      <c r="J12" s="64"/>
      <c r="K12" s="64">
        <v>0</v>
      </c>
      <c r="L12" s="64" t="s">
        <v>130</v>
      </c>
      <c r="M12" s="38"/>
    </row>
    <row r="13" spans="1:13" ht="15.75" customHeight="1">
      <c r="A13" s="24"/>
      <c r="B13" s="46"/>
      <c r="C13" s="24"/>
      <c r="D13" s="38"/>
      <c r="E13" s="88">
        <v>0</v>
      </c>
      <c r="F13" s="88" t="s">
        <v>130</v>
      </c>
      <c r="G13" s="88">
        <v>0</v>
      </c>
      <c r="H13" s="64">
        <v>0</v>
      </c>
      <c r="I13" s="64">
        <v>0</v>
      </c>
      <c r="J13" s="64"/>
      <c r="K13" s="64">
        <v>0</v>
      </c>
      <c r="L13" s="64" t="s">
        <v>130</v>
      </c>
      <c r="M13" s="38"/>
    </row>
    <row r="14" spans="1:13" ht="15.75" customHeight="1">
      <c r="A14" s="24"/>
      <c r="B14" s="46"/>
      <c r="C14" s="24"/>
      <c r="D14" s="38"/>
      <c r="E14" s="88">
        <v>0</v>
      </c>
      <c r="F14" s="88" t="s">
        <v>130</v>
      </c>
      <c r="G14" s="88">
        <v>0</v>
      </c>
      <c r="H14" s="64">
        <v>0</v>
      </c>
      <c r="I14" s="64">
        <v>0</v>
      </c>
      <c r="J14" s="64"/>
      <c r="K14" s="64">
        <v>0</v>
      </c>
      <c r="L14" s="64" t="s">
        <v>130</v>
      </c>
      <c r="M14" s="38"/>
    </row>
    <row r="15" spans="1:13" ht="15.75" customHeight="1">
      <c r="A15" s="24"/>
      <c r="B15" s="30"/>
      <c r="C15" s="24"/>
      <c r="D15" s="38"/>
      <c r="E15" s="88">
        <v>0</v>
      </c>
      <c r="F15" s="88" t="s">
        <v>130</v>
      </c>
      <c r="G15" s="88">
        <v>0</v>
      </c>
      <c r="H15" s="64">
        <v>0</v>
      </c>
      <c r="I15" s="64">
        <v>0</v>
      </c>
      <c r="J15" s="64"/>
      <c r="K15" s="64">
        <v>0</v>
      </c>
      <c r="L15" s="64" t="s">
        <v>130</v>
      </c>
      <c r="M15" s="38"/>
    </row>
    <row r="16" spans="1:13" ht="15.75" customHeight="1">
      <c r="A16" s="24"/>
      <c r="B16" s="30"/>
      <c r="C16" s="24"/>
      <c r="D16" s="38"/>
      <c r="E16" s="88">
        <v>0</v>
      </c>
      <c r="F16" s="88" t="s">
        <v>130</v>
      </c>
      <c r="G16" s="88">
        <v>0</v>
      </c>
      <c r="H16" s="64">
        <v>0</v>
      </c>
      <c r="I16" s="64">
        <v>0</v>
      </c>
      <c r="J16" s="64"/>
      <c r="K16" s="64">
        <v>0</v>
      </c>
      <c r="L16" s="64" t="s">
        <v>130</v>
      </c>
      <c r="M16" s="38"/>
    </row>
    <row r="17" spans="1:13" ht="15.75" customHeight="1">
      <c r="A17" s="24"/>
      <c r="B17" s="46"/>
      <c r="C17" s="24"/>
      <c r="D17" s="38"/>
      <c r="E17" s="88">
        <v>0</v>
      </c>
      <c r="F17" s="88" t="s">
        <v>130</v>
      </c>
      <c r="G17" s="88">
        <v>0</v>
      </c>
      <c r="H17" s="64">
        <v>0</v>
      </c>
      <c r="I17" s="64">
        <v>0</v>
      </c>
      <c r="J17" s="64"/>
      <c r="K17" s="64">
        <v>0</v>
      </c>
      <c r="L17" s="64" t="s">
        <v>130</v>
      </c>
      <c r="M17" s="38"/>
    </row>
    <row r="18" spans="1:13" ht="15.75" customHeight="1">
      <c r="A18" s="24"/>
      <c r="B18" s="46"/>
      <c r="C18" s="24"/>
      <c r="D18" s="38"/>
      <c r="E18" s="88">
        <v>0</v>
      </c>
      <c r="F18" s="88" t="s">
        <v>130</v>
      </c>
      <c r="G18" s="88">
        <v>0</v>
      </c>
      <c r="H18" s="64">
        <v>0</v>
      </c>
      <c r="I18" s="64">
        <v>0</v>
      </c>
      <c r="J18" s="64"/>
      <c r="K18" s="64">
        <v>0</v>
      </c>
      <c r="L18" s="64" t="s">
        <v>130</v>
      </c>
      <c r="M18" s="38"/>
    </row>
    <row r="19" spans="1:13" ht="15.75" customHeight="1">
      <c r="A19" s="24"/>
      <c r="B19" s="46"/>
      <c r="C19" s="24"/>
      <c r="D19" s="38"/>
      <c r="E19" s="88">
        <v>0</v>
      </c>
      <c r="F19" s="88" t="s">
        <v>130</v>
      </c>
      <c r="G19" s="88">
        <v>0</v>
      </c>
      <c r="H19" s="64">
        <v>0</v>
      </c>
      <c r="I19" s="64">
        <v>0</v>
      </c>
      <c r="J19" s="64"/>
      <c r="K19" s="64">
        <v>0</v>
      </c>
      <c r="L19" s="64" t="s">
        <v>130</v>
      </c>
      <c r="M19" s="38"/>
    </row>
    <row r="20" spans="1:13" ht="15.75" customHeight="1">
      <c r="A20" s="24"/>
      <c r="B20" s="46"/>
      <c r="C20" s="24"/>
      <c r="D20" s="38"/>
      <c r="E20" s="88">
        <v>0</v>
      </c>
      <c r="F20" s="88" t="s">
        <v>130</v>
      </c>
      <c r="G20" s="88">
        <v>0</v>
      </c>
      <c r="H20" s="64">
        <v>0</v>
      </c>
      <c r="I20" s="64">
        <v>0</v>
      </c>
      <c r="J20" s="64"/>
      <c r="K20" s="64">
        <v>0</v>
      </c>
      <c r="L20" s="64" t="s">
        <v>130</v>
      </c>
      <c r="M20" s="38"/>
    </row>
    <row r="21" spans="1:13" ht="15.75" customHeight="1">
      <c r="A21" s="24"/>
      <c r="B21" s="46"/>
      <c r="C21" s="24"/>
      <c r="D21" s="38"/>
      <c r="E21" s="88">
        <v>0</v>
      </c>
      <c r="F21" s="88" t="s">
        <v>130</v>
      </c>
      <c r="G21" s="88">
        <v>0</v>
      </c>
      <c r="H21" s="64">
        <v>0</v>
      </c>
      <c r="I21" s="64">
        <v>0</v>
      </c>
      <c r="J21" s="64"/>
      <c r="K21" s="64">
        <v>0</v>
      </c>
      <c r="L21" s="64" t="s">
        <v>130</v>
      </c>
      <c r="M21" s="38"/>
    </row>
    <row r="22" spans="1:13" ht="15.75" customHeight="1">
      <c r="A22" s="24"/>
      <c r="B22" s="46"/>
      <c r="C22" s="24"/>
      <c r="D22" s="38"/>
      <c r="E22" s="88">
        <v>0</v>
      </c>
      <c r="F22" s="88" t="s">
        <v>130</v>
      </c>
      <c r="G22" s="88">
        <v>0</v>
      </c>
      <c r="H22" s="64">
        <v>0</v>
      </c>
      <c r="I22" s="64">
        <v>0</v>
      </c>
      <c r="J22" s="64"/>
      <c r="K22" s="64">
        <v>0</v>
      </c>
      <c r="L22" s="64" t="s">
        <v>130</v>
      </c>
      <c r="M22" s="38"/>
    </row>
    <row r="23" spans="1:13" ht="15.75" customHeight="1">
      <c r="A23" s="24"/>
      <c r="B23" s="30"/>
      <c r="C23" s="24"/>
      <c r="D23" s="38"/>
      <c r="E23" s="88">
        <v>0</v>
      </c>
      <c r="F23" s="88" t="s">
        <v>130</v>
      </c>
      <c r="G23" s="88">
        <v>0</v>
      </c>
      <c r="H23" s="64">
        <v>0</v>
      </c>
      <c r="I23" s="64">
        <v>0</v>
      </c>
      <c r="J23" s="64"/>
      <c r="K23" s="64">
        <v>0</v>
      </c>
      <c r="L23" s="64" t="s">
        <v>130</v>
      </c>
      <c r="M23" s="38"/>
    </row>
    <row r="24" spans="1:13" ht="15.75" customHeight="1">
      <c r="A24" s="24"/>
      <c r="B24" s="30"/>
      <c r="C24" s="24"/>
      <c r="D24" s="38"/>
      <c r="E24" s="88">
        <v>0</v>
      </c>
      <c r="F24" s="88" t="s">
        <v>130</v>
      </c>
      <c r="G24" s="88">
        <v>0</v>
      </c>
      <c r="H24" s="64">
        <v>0</v>
      </c>
      <c r="I24" s="64">
        <v>0</v>
      </c>
      <c r="J24" s="64"/>
      <c r="K24" s="64">
        <v>0</v>
      </c>
      <c r="L24" s="64" t="s">
        <v>130</v>
      </c>
      <c r="M24" s="38"/>
    </row>
    <row r="25" spans="1:13" ht="15.75" customHeight="1">
      <c r="A25" s="24"/>
      <c r="B25" s="46"/>
      <c r="C25" s="24"/>
      <c r="D25" s="38"/>
      <c r="E25" s="88">
        <v>0</v>
      </c>
      <c r="F25" s="88" t="s">
        <v>130</v>
      </c>
      <c r="G25" s="88">
        <v>0</v>
      </c>
      <c r="H25" s="64">
        <v>0</v>
      </c>
      <c r="I25" s="64">
        <v>0</v>
      </c>
      <c r="J25" s="64"/>
      <c r="K25" s="64">
        <v>0</v>
      </c>
      <c r="L25" s="64" t="s">
        <v>130</v>
      </c>
      <c r="M25" s="38"/>
    </row>
    <row r="26" spans="1:13" ht="15.75" customHeight="1">
      <c r="A26" s="24"/>
      <c r="B26" s="46"/>
      <c r="C26" s="24"/>
      <c r="D26" s="38"/>
      <c r="E26" s="88">
        <v>0</v>
      </c>
      <c r="F26" s="88" t="s">
        <v>130</v>
      </c>
      <c r="G26" s="88">
        <v>0</v>
      </c>
      <c r="H26" s="64">
        <v>0</v>
      </c>
      <c r="I26" s="64">
        <v>0</v>
      </c>
      <c r="J26" s="64"/>
      <c r="K26" s="64">
        <v>0</v>
      </c>
      <c r="L26" s="64" t="s">
        <v>130</v>
      </c>
      <c r="M26" s="38"/>
    </row>
    <row r="27" spans="1:13" ht="15.75" customHeight="1">
      <c r="A27" s="24"/>
      <c r="B27" s="46"/>
      <c r="C27" s="24"/>
      <c r="D27" s="38"/>
      <c r="E27" s="88">
        <v>0</v>
      </c>
      <c r="F27" s="88">
        <v>0</v>
      </c>
      <c r="G27" s="88">
        <v>0</v>
      </c>
      <c r="H27" s="64">
        <v>0</v>
      </c>
      <c r="I27" s="64">
        <v>0</v>
      </c>
      <c r="J27" s="64"/>
      <c r="K27" s="64">
        <v>0</v>
      </c>
      <c r="L27" s="64"/>
      <c r="M27" s="38"/>
    </row>
    <row r="28" spans="1:13" ht="15.75" customHeight="1">
      <c r="A28" s="304" t="s">
        <v>261</v>
      </c>
      <c r="B28" s="305"/>
      <c r="C28" s="24"/>
      <c r="D28" s="38"/>
      <c r="E28" s="89"/>
      <c r="F28" s="64"/>
      <c r="G28" s="64">
        <v>0</v>
      </c>
      <c r="H28" s="64">
        <v>0</v>
      </c>
      <c r="I28" s="89"/>
      <c r="J28" s="64"/>
      <c r="K28" s="64">
        <v>0</v>
      </c>
      <c r="L28" s="64" t="s">
        <v>130</v>
      </c>
      <c r="M28" s="38"/>
    </row>
    <row r="29" spans="1:8" ht="15.75" customHeight="1">
      <c r="A29" s="17" t="s">
        <v>200</v>
      </c>
      <c r="H29" s="34" t="s">
        <v>201</v>
      </c>
    </row>
    <row r="30" ht="15.75" customHeight="1">
      <c r="A30" s="17" t="s">
        <v>202</v>
      </c>
    </row>
  </sheetData>
  <sheetProtection/>
  <mergeCells count="13">
    <mergeCell ref="A28:B28"/>
    <mergeCell ref="A6:A7"/>
    <mergeCell ref="B6:B7"/>
    <mergeCell ref="C6:C7"/>
    <mergeCell ref="A2:M2"/>
    <mergeCell ref="A3:M3"/>
    <mergeCell ref="E6:G6"/>
    <mergeCell ref="J6:K6"/>
    <mergeCell ref="D6:D7"/>
    <mergeCell ref="H6:H7"/>
    <mergeCell ref="I6:I7"/>
    <mergeCell ref="L6:L7"/>
    <mergeCell ref="M6:M7"/>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27.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C1">
      <selection activeCell="K19" sqref="K19"/>
    </sheetView>
  </sheetViews>
  <sheetFormatPr defaultColWidth="9.00390625" defaultRowHeight="15.75" customHeight="1"/>
  <cols>
    <col min="1" max="1" width="5.875" style="5" customWidth="1"/>
    <col min="2" max="2" width="18.75390625" style="5" customWidth="1"/>
    <col min="3" max="3" width="8.00390625" style="55" bestFit="1" customWidth="1"/>
    <col min="4" max="4" width="6.50390625" style="55" customWidth="1"/>
    <col min="5" max="5" width="10.625" style="5" customWidth="1"/>
    <col min="6" max="6" width="14.25390625" style="5" customWidth="1"/>
    <col min="7" max="7" width="10.625" style="5" customWidth="1"/>
    <col min="8" max="8" width="9.25390625" style="5" customWidth="1"/>
    <col min="9" max="9" width="8.50390625" style="5" customWidth="1"/>
    <col min="10" max="10" width="8.375" style="5" customWidth="1"/>
    <col min="11" max="11" width="13.50390625" style="5" customWidth="1"/>
    <col min="12" max="12" width="7.00390625" style="5" customWidth="1"/>
    <col min="13" max="13" width="9.875" style="5" customWidth="1"/>
    <col min="14" max="14" width="9.00390625" style="5" bestFit="1" customWidth="1"/>
    <col min="15" max="16384" width="9.00390625" style="5" customWidth="1"/>
  </cols>
  <sheetData>
    <row r="1" spans="1:13" ht="12.75">
      <c r="A1" s="112"/>
      <c r="B1" s="112"/>
      <c r="C1" s="131"/>
      <c r="D1" s="131"/>
      <c r="E1" s="35"/>
      <c r="F1" s="35"/>
      <c r="G1" s="35"/>
      <c r="H1" s="35"/>
      <c r="I1" s="35"/>
      <c r="J1" s="35"/>
      <c r="K1" s="35"/>
      <c r="L1" s="35"/>
      <c r="M1" s="35"/>
    </row>
    <row r="2" spans="1:13" s="33" customFormat="1" ht="30" customHeight="1">
      <c r="A2" s="290" t="s">
        <v>370</v>
      </c>
      <c r="B2" s="313"/>
      <c r="C2" s="313"/>
      <c r="D2" s="313"/>
      <c r="E2" s="313"/>
      <c r="F2" s="313"/>
      <c r="G2" s="313"/>
      <c r="H2" s="313"/>
      <c r="I2" s="313"/>
      <c r="J2" s="313"/>
      <c r="K2" s="313"/>
      <c r="L2" s="313"/>
      <c r="M2" s="313"/>
    </row>
    <row r="3" spans="1:13" ht="13.5" customHeight="1">
      <c r="A3" s="292" t="s">
        <v>123</v>
      </c>
      <c r="B3" s="292"/>
      <c r="C3" s="292"/>
      <c r="D3" s="292"/>
      <c r="E3" s="292"/>
      <c r="F3" s="292"/>
      <c r="G3" s="301"/>
      <c r="H3" s="301"/>
      <c r="I3" s="301"/>
      <c r="J3" s="301"/>
      <c r="K3" s="301"/>
      <c r="L3" s="301"/>
      <c r="M3" s="301"/>
    </row>
    <row r="4" spans="1:13" ht="13.5" customHeight="1">
      <c r="A4" s="183"/>
      <c r="B4" s="183"/>
      <c r="C4" s="183"/>
      <c r="D4" s="183"/>
      <c r="E4" s="183"/>
      <c r="F4" s="183"/>
      <c r="G4" s="40"/>
      <c r="H4" s="40"/>
      <c r="I4" s="40"/>
      <c r="J4" s="40"/>
      <c r="K4" s="40"/>
      <c r="L4" s="40"/>
      <c r="M4" s="40" t="s">
        <v>371</v>
      </c>
    </row>
    <row r="5" spans="1:13" ht="15.75" customHeight="1">
      <c r="A5" s="34" t="s">
        <v>89</v>
      </c>
      <c r="M5" s="25" t="s">
        <v>3</v>
      </c>
    </row>
    <row r="6" spans="1:13" s="35" customFormat="1" ht="15.75" customHeight="1">
      <c r="A6" s="306" t="s">
        <v>5</v>
      </c>
      <c r="B6" s="306" t="s">
        <v>317</v>
      </c>
      <c r="C6" s="331" t="s">
        <v>372</v>
      </c>
      <c r="D6" s="329" t="s">
        <v>373</v>
      </c>
      <c r="E6" s="306" t="s">
        <v>92</v>
      </c>
      <c r="F6" s="306"/>
      <c r="G6" s="306" t="s">
        <v>93</v>
      </c>
      <c r="H6" s="306" t="s">
        <v>319</v>
      </c>
      <c r="I6" s="306" t="s">
        <v>94</v>
      </c>
      <c r="J6" s="307"/>
      <c r="K6" s="307"/>
      <c r="L6" s="306" t="s">
        <v>128</v>
      </c>
      <c r="M6" s="306" t="s">
        <v>8</v>
      </c>
    </row>
    <row r="7" spans="1:13" s="35" customFormat="1" ht="15.75" customHeight="1">
      <c r="A7" s="307"/>
      <c r="B7" s="307"/>
      <c r="C7" s="332"/>
      <c r="D7" s="330"/>
      <c r="E7" s="21" t="s">
        <v>320</v>
      </c>
      <c r="F7" s="21" t="s">
        <v>322</v>
      </c>
      <c r="G7" s="307"/>
      <c r="H7" s="307"/>
      <c r="I7" s="21" t="s">
        <v>321</v>
      </c>
      <c r="J7" s="21" t="s">
        <v>374</v>
      </c>
      <c r="K7" s="21" t="s">
        <v>322</v>
      </c>
      <c r="L7" s="307"/>
      <c r="M7" s="307"/>
    </row>
    <row r="8" spans="1:13" ht="15.75" customHeight="1">
      <c r="A8" s="24"/>
      <c r="B8" s="46"/>
      <c r="C8" s="113"/>
      <c r="D8" s="113"/>
      <c r="E8" s="64">
        <v>0</v>
      </c>
      <c r="F8" s="64">
        <v>0</v>
      </c>
      <c r="G8" s="64">
        <v>0</v>
      </c>
      <c r="H8" s="64">
        <v>0</v>
      </c>
      <c r="I8" s="64"/>
      <c r="J8" s="81"/>
      <c r="K8" s="64">
        <v>0</v>
      </c>
      <c r="L8" s="64" t="s">
        <v>130</v>
      </c>
      <c r="M8" s="38"/>
    </row>
    <row r="9" spans="1:13" ht="15.75" customHeight="1">
      <c r="A9" s="24"/>
      <c r="B9" s="46"/>
      <c r="C9" s="113"/>
      <c r="D9" s="113"/>
      <c r="E9" s="64">
        <v>0</v>
      </c>
      <c r="F9" s="64">
        <v>0</v>
      </c>
      <c r="G9" s="64">
        <v>0</v>
      </c>
      <c r="H9" s="64">
        <v>0</v>
      </c>
      <c r="I9" s="64"/>
      <c r="J9" s="81"/>
      <c r="K9" s="64">
        <v>0</v>
      </c>
      <c r="L9" s="64" t="s">
        <v>130</v>
      </c>
      <c r="M9" s="38"/>
    </row>
    <row r="10" spans="1:13" ht="15.75" customHeight="1">
      <c r="A10" s="24"/>
      <c r="B10" s="46"/>
      <c r="C10" s="113"/>
      <c r="D10" s="113"/>
      <c r="E10" s="64">
        <v>0</v>
      </c>
      <c r="F10" s="64">
        <v>0</v>
      </c>
      <c r="G10" s="64">
        <v>0</v>
      </c>
      <c r="H10" s="64">
        <v>0</v>
      </c>
      <c r="I10" s="64"/>
      <c r="J10" s="81"/>
      <c r="K10" s="64">
        <v>0</v>
      </c>
      <c r="L10" s="64" t="s">
        <v>130</v>
      </c>
      <c r="M10" s="38"/>
    </row>
    <row r="11" spans="1:13" ht="15.75" customHeight="1">
      <c r="A11" s="24"/>
      <c r="B11" s="46"/>
      <c r="C11" s="113"/>
      <c r="D11" s="113"/>
      <c r="E11" s="64">
        <v>0</v>
      </c>
      <c r="F11" s="64">
        <v>0</v>
      </c>
      <c r="G11" s="64">
        <v>0</v>
      </c>
      <c r="H11" s="64">
        <v>0</v>
      </c>
      <c r="I11" s="64"/>
      <c r="J11" s="81"/>
      <c r="K11" s="64">
        <v>0</v>
      </c>
      <c r="L11" s="64" t="s">
        <v>130</v>
      </c>
      <c r="M11" s="38"/>
    </row>
    <row r="12" spans="1:13" ht="15.75" customHeight="1">
      <c r="A12" s="24"/>
      <c r="B12" s="46"/>
      <c r="C12" s="113"/>
      <c r="D12" s="113"/>
      <c r="E12" s="64">
        <v>0</v>
      </c>
      <c r="F12" s="64">
        <v>0</v>
      </c>
      <c r="G12" s="64">
        <v>0</v>
      </c>
      <c r="H12" s="64">
        <v>0</v>
      </c>
      <c r="I12" s="64"/>
      <c r="J12" s="81"/>
      <c r="K12" s="64">
        <v>0</v>
      </c>
      <c r="L12" s="64" t="s">
        <v>130</v>
      </c>
      <c r="M12" s="38"/>
    </row>
    <row r="13" spans="1:13" ht="15.75" customHeight="1">
      <c r="A13" s="24"/>
      <c r="B13" s="46"/>
      <c r="C13" s="113"/>
      <c r="D13" s="113"/>
      <c r="E13" s="64">
        <v>0</v>
      </c>
      <c r="F13" s="64">
        <v>0</v>
      </c>
      <c r="G13" s="64">
        <v>0</v>
      </c>
      <c r="H13" s="64">
        <v>0</v>
      </c>
      <c r="I13" s="64"/>
      <c r="J13" s="81"/>
      <c r="K13" s="64">
        <v>0</v>
      </c>
      <c r="L13" s="64" t="s">
        <v>130</v>
      </c>
      <c r="M13" s="38"/>
    </row>
    <row r="14" spans="1:13" ht="15.75" customHeight="1">
      <c r="A14" s="24"/>
      <c r="B14" s="46"/>
      <c r="C14" s="113"/>
      <c r="D14" s="113"/>
      <c r="E14" s="64">
        <v>0</v>
      </c>
      <c r="F14" s="64">
        <v>0</v>
      </c>
      <c r="G14" s="64">
        <v>0</v>
      </c>
      <c r="H14" s="64">
        <v>0</v>
      </c>
      <c r="I14" s="64"/>
      <c r="J14" s="81"/>
      <c r="K14" s="64">
        <v>0</v>
      </c>
      <c r="L14" s="64" t="s">
        <v>130</v>
      </c>
      <c r="M14" s="38"/>
    </row>
    <row r="15" spans="1:13" ht="15.75" customHeight="1">
      <c r="A15" s="24"/>
      <c r="B15" s="46"/>
      <c r="C15" s="113"/>
      <c r="D15" s="113"/>
      <c r="E15" s="64">
        <v>0</v>
      </c>
      <c r="F15" s="64">
        <v>0</v>
      </c>
      <c r="G15" s="64">
        <v>0</v>
      </c>
      <c r="H15" s="64">
        <v>0</v>
      </c>
      <c r="I15" s="64"/>
      <c r="J15" s="81"/>
      <c r="K15" s="64">
        <v>0</v>
      </c>
      <c r="L15" s="64" t="s">
        <v>130</v>
      </c>
      <c r="M15" s="38"/>
    </row>
    <row r="16" spans="1:13" ht="15.75" customHeight="1">
      <c r="A16" s="24"/>
      <c r="B16" s="46"/>
      <c r="C16" s="113"/>
      <c r="D16" s="113"/>
      <c r="E16" s="64">
        <v>0</v>
      </c>
      <c r="F16" s="64">
        <v>0</v>
      </c>
      <c r="G16" s="64">
        <v>0</v>
      </c>
      <c r="H16" s="64">
        <v>0</v>
      </c>
      <c r="I16" s="64"/>
      <c r="J16" s="81"/>
      <c r="K16" s="64">
        <v>0</v>
      </c>
      <c r="L16" s="64" t="s">
        <v>130</v>
      </c>
      <c r="M16" s="38"/>
    </row>
    <row r="17" spans="1:13" ht="15.75" customHeight="1">
      <c r="A17" s="24"/>
      <c r="B17" s="46"/>
      <c r="C17" s="113"/>
      <c r="D17" s="113"/>
      <c r="E17" s="64">
        <v>0</v>
      </c>
      <c r="F17" s="64">
        <v>0</v>
      </c>
      <c r="G17" s="64">
        <v>0</v>
      </c>
      <c r="H17" s="64">
        <v>0</v>
      </c>
      <c r="I17" s="64"/>
      <c r="J17" s="81"/>
      <c r="K17" s="64">
        <v>0</v>
      </c>
      <c r="L17" s="64" t="s">
        <v>130</v>
      </c>
      <c r="M17" s="38"/>
    </row>
    <row r="18" spans="1:13" ht="15.75" customHeight="1">
      <c r="A18" s="24"/>
      <c r="B18" s="46"/>
      <c r="C18" s="113"/>
      <c r="D18" s="113"/>
      <c r="E18" s="64">
        <v>0</v>
      </c>
      <c r="F18" s="64">
        <v>0</v>
      </c>
      <c r="G18" s="64">
        <v>0</v>
      </c>
      <c r="H18" s="64">
        <v>0</v>
      </c>
      <c r="I18" s="64"/>
      <c r="J18" s="81"/>
      <c r="K18" s="64">
        <v>0</v>
      </c>
      <c r="L18" s="64" t="s">
        <v>130</v>
      </c>
      <c r="M18" s="38"/>
    </row>
    <row r="19" spans="1:13" ht="15.75" customHeight="1">
      <c r="A19" s="24"/>
      <c r="B19" s="46"/>
      <c r="C19" s="113"/>
      <c r="D19" s="113"/>
      <c r="E19" s="64">
        <v>0</v>
      </c>
      <c r="F19" s="64">
        <v>0</v>
      </c>
      <c r="G19" s="64">
        <v>0</v>
      </c>
      <c r="H19" s="64">
        <v>0</v>
      </c>
      <c r="I19" s="64"/>
      <c r="J19" s="81"/>
      <c r="K19" s="64">
        <v>0</v>
      </c>
      <c r="L19" s="64" t="s">
        <v>130</v>
      </c>
      <c r="M19" s="38"/>
    </row>
    <row r="20" spans="1:13" ht="15.75" customHeight="1">
      <c r="A20" s="24"/>
      <c r="B20" s="46"/>
      <c r="C20" s="113"/>
      <c r="D20" s="113"/>
      <c r="E20" s="64">
        <v>0</v>
      </c>
      <c r="F20" s="64">
        <v>0</v>
      </c>
      <c r="G20" s="64">
        <v>0</v>
      </c>
      <c r="H20" s="64">
        <v>0</v>
      </c>
      <c r="I20" s="64"/>
      <c r="J20" s="81"/>
      <c r="K20" s="64">
        <v>0</v>
      </c>
      <c r="L20" s="64" t="s">
        <v>130</v>
      </c>
      <c r="M20" s="38"/>
    </row>
    <row r="21" spans="1:13" ht="15.75" customHeight="1">
      <c r="A21" s="24"/>
      <c r="B21" s="46"/>
      <c r="C21" s="113"/>
      <c r="D21" s="113"/>
      <c r="E21" s="64">
        <v>0</v>
      </c>
      <c r="F21" s="64">
        <v>0</v>
      </c>
      <c r="G21" s="64">
        <v>0</v>
      </c>
      <c r="H21" s="64">
        <v>0</v>
      </c>
      <c r="I21" s="64"/>
      <c r="J21" s="81"/>
      <c r="K21" s="64">
        <v>0</v>
      </c>
      <c r="L21" s="64" t="s">
        <v>130</v>
      </c>
      <c r="M21" s="38"/>
    </row>
    <row r="22" spans="1:13" ht="15.75" customHeight="1">
      <c r="A22" s="24"/>
      <c r="B22" s="46"/>
      <c r="C22" s="113"/>
      <c r="D22" s="113"/>
      <c r="E22" s="64">
        <v>0</v>
      </c>
      <c r="F22" s="64">
        <v>0</v>
      </c>
      <c r="G22" s="64">
        <v>0</v>
      </c>
      <c r="H22" s="64">
        <v>0</v>
      </c>
      <c r="I22" s="64"/>
      <c r="J22" s="81"/>
      <c r="K22" s="64">
        <v>0</v>
      </c>
      <c r="L22" s="64" t="s">
        <v>130</v>
      </c>
      <c r="M22" s="38"/>
    </row>
    <row r="23" spans="1:13" ht="15.75" customHeight="1">
      <c r="A23" s="24"/>
      <c r="B23" s="46"/>
      <c r="C23" s="113"/>
      <c r="D23" s="113"/>
      <c r="E23" s="64">
        <v>0</v>
      </c>
      <c r="F23" s="64">
        <v>0</v>
      </c>
      <c r="G23" s="64">
        <v>0</v>
      </c>
      <c r="H23" s="64">
        <v>0</v>
      </c>
      <c r="I23" s="64"/>
      <c r="J23" s="81"/>
      <c r="K23" s="64">
        <v>0</v>
      </c>
      <c r="L23" s="64" t="s">
        <v>130</v>
      </c>
      <c r="M23" s="38"/>
    </row>
    <row r="24" spans="1:13" ht="15.75" customHeight="1">
      <c r="A24" s="24"/>
      <c r="B24" s="46"/>
      <c r="C24" s="113"/>
      <c r="D24" s="113"/>
      <c r="E24" s="64">
        <v>0</v>
      </c>
      <c r="F24" s="64">
        <v>0</v>
      </c>
      <c r="G24" s="64">
        <v>0</v>
      </c>
      <c r="H24" s="64">
        <v>0</v>
      </c>
      <c r="I24" s="64"/>
      <c r="J24" s="81"/>
      <c r="K24" s="64">
        <v>0</v>
      </c>
      <c r="L24" s="64" t="s">
        <v>130</v>
      </c>
      <c r="M24" s="38"/>
    </row>
    <row r="25" spans="1:13" ht="15.75" customHeight="1">
      <c r="A25" s="24"/>
      <c r="B25" s="46"/>
      <c r="C25" s="113"/>
      <c r="D25" s="113"/>
      <c r="E25" s="64">
        <v>0</v>
      </c>
      <c r="F25" s="64">
        <v>0</v>
      </c>
      <c r="G25" s="64">
        <v>0</v>
      </c>
      <c r="H25" s="64">
        <v>0</v>
      </c>
      <c r="I25" s="64"/>
      <c r="J25" s="81"/>
      <c r="K25" s="64">
        <v>0</v>
      </c>
      <c r="L25" s="64" t="s">
        <v>130</v>
      </c>
      <c r="M25" s="38"/>
    </row>
    <row r="26" spans="1:13" ht="15.75" customHeight="1">
      <c r="A26" s="24"/>
      <c r="B26" s="46"/>
      <c r="C26" s="113"/>
      <c r="D26" s="113"/>
      <c r="E26" s="64">
        <v>0</v>
      </c>
      <c r="F26" s="64">
        <v>0</v>
      </c>
      <c r="G26" s="64">
        <v>0</v>
      </c>
      <c r="H26" s="64">
        <v>0</v>
      </c>
      <c r="I26" s="64"/>
      <c r="J26" s="81"/>
      <c r="K26" s="64">
        <v>0</v>
      </c>
      <c r="L26" s="64" t="s">
        <v>130</v>
      </c>
      <c r="M26" s="38"/>
    </row>
    <row r="27" spans="1:13" ht="15.75" customHeight="1">
      <c r="A27" s="24"/>
      <c r="B27" s="46"/>
      <c r="C27" s="113"/>
      <c r="D27" s="113"/>
      <c r="E27" s="64">
        <v>0</v>
      </c>
      <c r="F27" s="64">
        <v>0</v>
      </c>
      <c r="G27" s="64">
        <v>0</v>
      </c>
      <c r="H27" s="64">
        <v>0</v>
      </c>
      <c r="I27" s="64"/>
      <c r="J27" s="81"/>
      <c r="K27" s="64"/>
      <c r="L27" s="64"/>
      <c r="M27" s="38"/>
    </row>
    <row r="28" spans="1:13" ht="15.75" customHeight="1">
      <c r="A28" s="304" t="s">
        <v>261</v>
      </c>
      <c r="B28" s="305"/>
      <c r="C28" s="132"/>
      <c r="D28" s="132"/>
      <c r="E28" s="89"/>
      <c r="F28" s="64">
        <v>0</v>
      </c>
      <c r="G28" s="64">
        <v>0</v>
      </c>
      <c r="H28" s="64"/>
      <c r="I28" s="64"/>
      <c r="J28" s="81"/>
      <c r="K28" s="64">
        <v>0</v>
      </c>
      <c r="L28" s="64" t="s">
        <v>130</v>
      </c>
      <c r="M28" s="38"/>
    </row>
    <row r="29" spans="1:7" ht="15.75" customHeight="1">
      <c r="A29" s="17" t="s">
        <v>200</v>
      </c>
      <c r="E29" s="34"/>
      <c r="G29" s="34" t="s">
        <v>201</v>
      </c>
    </row>
    <row r="30" ht="15.75" customHeight="1">
      <c r="A30" s="17" t="s">
        <v>202</v>
      </c>
    </row>
  </sheetData>
  <sheetProtection/>
  <mergeCells count="13">
    <mergeCell ref="A28:B28"/>
    <mergeCell ref="A6:A7"/>
    <mergeCell ref="B6:B7"/>
    <mergeCell ref="C6:C7"/>
    <mergeCell ref="A2:M2"/>
    <mergeCell ref="A3:M3"/>
    <mergeCell ref="E6:F6"/>
    <mergeCell ref="I6:K6"/>
    <mergeCell ref="D6:D7"/>
    <mergeCell ref="G6:G7"/>
    <mergeCell ref="H6:H7"/>
    <mergeCell ref="L6:L7"/>
    <mergeCell ref="M6:M7"/>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28.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K19" sqref="K19"/>
    </sheetView>
  </sheetViews>
  <sheetFormatPr defaultColWidth="9.00390625" defaultRowHeight="15.75" customHeight="1"/>
  <cols>
    <col min="1" max="1" width="5.75390625" style="5" customWidth="1"/>
    <col min="2" max="2" width="21.375" style="5" customWidth="1"/>
    <col min="3" max="3" width="7.75390625" style="5" customWidth="1"/>
    <col min="4" max="4" width="16.50390625" style="5" customWidth="1"/>
    <col min="5" max="5" width="13.125" style="5" bestFit="1" customWidth="1"/>
    <col min="6" max="6" width="16.125" style="5" customWidth="1"/>
    <col min="7" max="7" width="14.625" style="5" customWidth="1"/>
    <col min="8" max="8" width="11.00390625" style="5" customWidth="1"/>
    <col min="9" max="9" width="14.625" style="5" customWidth="1"/>
    <col min="10" max="10" width="9.00390625" style="5" bestFit="1" customWidth="1"/>
    <col min="11" max="16384" width="9.00390625" style="5" customWidth="1"/>
  </cols>
  <sheetData>
    <row r="1" spans="1:9" ht="12.75">
      <c r="A1" s="109"/>
      <c r="B1" s="109"/>
      <c r="C1" s="1"/>
      <c r="D1" s="1"/>
      <c r="E1" s="1"/>
      <c r="F1" s="1"/>
      <c r="G1" s="1"/>
      <c r="H1" s="1"/>
      <c r="I1" s="1"/>
    </row>
    <row r="2" spans="1:9" s="33" customFormat="1" ht="30" customHeight="1">
      <c r="A2" s="290" t="s">
        <v>375</v>
      </c>
      <c r="B2" s="291"/>
      <c r="C2" s="291"/>
      <c r="D2" s="291"/>
      <c r="E2" s="291"/>
      <c r="F2" s="291"/>
      <c r="G2" s="291"/>
      <c r="H2" s="291"/>
      <c r="I2" s="291"/>
    </row>
    <row r="3" spans="1:9" ht="13.5" customHeight="1">
      <c r="A3" s="292" t="s">
        <v>123</v>
      </c>
      <c r="B3" s="292"/>
      <c r="C3" s="292"/>
      <c r="D3" s="292"/>
      <c r="E3" s="292"/>
      <c r="F3" s="292"/>
      <c r="G3" s="301"/>
      <c r="H3" s="301"/>
      <c r="I3" s="301"/>
    </row>
    <row r="4" spans="1:9" ht="13.5" customHeight="1">
      <c r="A4" s="183"/>
      <c r="B4" s="183"/>
      <c r="C4" s="183"/>
      <c r="D4" s="183"/>
      <c r="E4" s="183"/>
      <c r="F4" s="183"/>
      <c r="G4" s="40"/>
      <c r="H4" s="40"/>
      <c r="I4" s="40" t="s">
        <v>376</v>
      </c>
    </row>
    <row r="5" spans="1:9" ht="15.75" customHeight="1">
      <c r="A5" s="34" t="s">
        <v>89</v>
      </c>
      <c r="I5" s="25" t="s">
        <v>3</v>
      </c>
    </row>
    <row r="6" spans="1:9" s="35" customFormat="1" ht="15.75" customHeight="1">
      <c r="A6" s="21" t="s">
        <v>5</v>
      </c>
      <c r="B6" s="21" t="s">
        <v>377</v>
      </c>
      <c r="C6" s="21" t="s">
        <v>266</v>
      </c>
      <c r="D6" s="21" t="s">
        <v>378</v>
      </c>
      <c r="E6" s="2" t="s">
        <v>92</v>
      </c>
      <c r="F6" s="21" t="s">
        <v>93</v>
      </c>
      <c r="G6" s="21" t="s">
        <v>94</v>
      </c>
      <c r="H6" s="21" t="s">
        <v>128</v>
      </c>
      <c r="I6" s="21" t="s">
        <v>8</v>
      </c>
    </row>
    <row r="7" spans="1:9" ht="15.75" customHeight="1">
      <c r="A7" s="24"/>
      <c r="B7" s="46"/>
      <c r="C7" s="24"/>
      <c r="D7" s="24"/>
      <c r="E7" s="64">
        <v>0</v>
      </c>
      <c r="F7" s="64">
        <v>0</v>
      </c>
      <c r="G7" s="64">
        <v>0</v>
      </c>
      <c r="H7" s="64" t="s">
        <v>130</v>
      </c>
      <c r="I7" s="38"/>
    </row>
    <row r="8" spans="1:9" ht="15.75" customHeight="1">
      <c r="A8" s="38"/>
      <c r="B8" s="46"/>
      <c r="C8" s="39"/>
      <c r="D8" s="39"/>
      <c r="E8" s="64">
        <v>0</v>
      </c>
      <c r="F8" s="64">
        <v>0</v>
      </c>
      <c r="G8" s="64">
        <v>0</v>
      </c>
      <c r="H8" s="64" t="s">
        <v>130</v>
      </c>
      <c r="I8" s="38"/>
    </row>
    <row r="9" spans="1:9" ht="15.75" customHeight="1">
      <c r="A9" s="38"/>
      <c r="B9" s="46"/>
      <c r="C9" s="39"/>
      <c r="D9" s="39"/>
      <c r="E9" s="64">
        <v>0</v>
      </c>
      <c r="F9" s="64">
        <v>0</v>
      </c>
      <c r="G9" s="64">
        <v>0</v>
      </c>
      <c r="H9" s="64" t="s">
        <v>130</v>
      </c>
      <c r="I9" s="38"/>
    </row>
    <row r="10" spans="1:9" ht="15.75" customHeight="1">
      <c r="A10" s="38"/>
      <c r="B10" s="46"/>
      <c r="C10" s="39"/>
      <c r="D10" s="39"/>
      <c r="E10" s="64">
        <v>0</v>
      </c>
      <c r="F10" s="64">
        <v>0</v>
      </c>
      <c r="G10" s="64">
        <v>0</v>
      </c>
      <c r="H10" s="64" t="s">
        <v>130</v>
      </c>
      <c r="I10" s="38"/>
    </row>
    <row r="11" spans="1:9" ht="15.75" customHeight="1">
      <c r="A11" s="38"/>
      <c r="B11" s="46"/>
      <c r="C11" s="39"/>
      <c r="D11" s="39"/>
      <c r="E11" s="64">
        <v>0</v>
      </c>
      <c r="F11" s="64">
        <v>0</v>
      </c>
      <c r="G11" s="64">
        <v>0</v>
      </c>
      <c r="H11" s="64" t="s">
        <v>130</v>
      </c>
      <c r="I11" s="38"/>
    </row>
    <row r="12" spans="1:9" ht="15.75" customHeight="1">
      <c r="A12" s="38"/>
      <c r="B12" s="46"/>
      <c r="C12" s="39"/>
      <c r="D12" s="39"/>
      <c r="E12" s="64">
        <v>0</v>
      </c>
      <c r="F12" s="64">
        <v>0</v>
      </c>
      <c r="G12" s="64">
        <v>0</v>
      </c>
      <c r="H12" s="64" t="s">
        <v>130</v>
      </c>
      <c r="I12" s="38"/>
    </row>
    <row r="13" spans="1:9" ht="15.75" customHeight="1">
      <c r="A13" s="38"/>
      <c r="B13" s="46"/>
      <c r="C13" s="39"/>
      <c r="D13" s="39"/>
      <c r="E13" s="64">
        <v>0</v>
      </c>
      <c r="F13" s="64">
        <v>0</v>
      </c>
      <c r="G13" s="64">
        <v>0</v>
      </c>
      <c r="H13" s="64" t="s">
        <v>130</v>
      </c>
      <c r="I13" s="38"/>
    </row>
    <row r="14" spans="1:9" ht="15.75" customHeight="1">
      <c r="A14" s="38"/>
      <c r="B14" s="46"/>
      <c r="C14" s="39"/>
      <c r="D14" s="39"/>
      <c r="E14" s="64">
        <v>0</v>
      </c>
      <c r="F14" s="64">
        <v>0</v>
      </c>
      <c r="G14" s="64">
        <v>0</v>
      </c>
      <c r="H14" s="64" t="s">
        <v>130</v>
      </c>
      <c r="I14" s="38"/>
    </row>
    <row r="15" spans="1:9" ht="15.75" customHeight="1">
      <c r="A15" s="38"/>
      <c r="B15" s="46"/>
      <c r="C15" s="39"/>
      <c r="D15" s="39"/>
      <c r="E15" s="64">
        <v>0</v>
      </c>
      <c r="F15" s="64">
        <v>0</v>
      </c>
      <c r="G15" s="64">
        <v>0</v>
      </c>
      <c r="H15" s="64" t="s">
        <v>130</v>
      </c>
      <c r="I15" s="38"/>
    </row>
    <row r="16" spans="1:9" ht="15.75" customHeight="1">
      <c r="A16" s="38"/>
      <c r="B16" s="46"/>
      <c r="C16" s="39"/>
      <c r="D16" s="39"/>
      <c r="E16" s="64">
        <v>0</v>
      </c>
      <c r="F16" s="64">
        <v>0</v>
      </c>
      <c r="G16" s="64">
        <v>0</v>
      </c>
      <c r="H16" s="64" t="s">
        <v>130</v>
      </c>
      <c r="I16" s="38"/>
    </row>
    <row r="17" spans="1:9" ht="15.75" customHeight="1">
      <c r="A17" s="38"/>
      <c r="B17" s="46"/>
      <c r="C17" s="39"/>
      <c r="D17" s="39"/>
      <c r="E17" s="64">
        <v>0</v>
      </c>
      <c r="F17" s="64">
        <v>0</v>
      </c>
      <c r="G17" s="64">
        <v>0</v>
      </c>
      <c r="H17" s="64" t="s">
        <v>130</v>
      </c>
      <c r="I17" s="38"/>
    </row>
    <row r="18" spans="1:9" ht="15.75" customHeight="1">
      <c r="A18" s="38"/>
      <c r="B18" s="46"/>
      <c r="C18" s="39"/>
      <c r="D18" s="39"/>
      <c r="E18" s="64">
        <v>0</v>
      </c>
      <c r="F18" s="64">
        <v>0</v>
      </c>
      <c r="G18" s="64">
        <v>0</v>
      </c>
      <c r="H18" s="64" t="s">
        <v>130</v>
      </c>
      <c r="I18" s="38"/>
    </row>
    <row r="19" spans="1:9" ht="15.75" customHeight="1">
      <c r="A19" s="38"/>
      <c r="B19" s="46"/>
      <c r="C19" s="39"/>
      <c r="D19" s="39"/>
      <c r="E19" s="64">
        <v>0</v>
      </c>
      <c r="F19" s="64">
        <v>0</v>
      </c>
      <c r="G19" s="64">
        <v>0</v>
      </c>
      <c r="H19" s="64" t="s">
        <v>130</v>
      </c>
      <c r="I19" s="38"/>
    </row>
    <row r="20" spans="1:9" ht="15.75" customHeight="1">
      <c r="A20" s="38"/>
      <c r="B20" s="46"/>
      <c r="C20" s="39"/>
      <c r="D20" s="39"/>
      <c r="E20" s="64">
        <v>0</v>
      </c>
      <c r="F20" s="64">
        <v>0</v>
      </c>
      <c r="G20" s="64">
        <v>0</v>
      </c>
      <c r="H20" s="64" t="s">
        <v>130</v>
      </c>
      <c r="I20" s="38"/>
    </row>
    <row r="21" spans="1:9" ht="15.75" customHeight="1">
      <c r="A21" s="38"/>
      <c r="B21" s="46"/>
      <c r="C21" s="39"/>
      <c r="D21" s="39"/>
      <c r="E21" s="64">
        <v>0</v>
      </c>
      <c r="F21" s="64">
        <v>0</v>
      </c>
      <c r="G21" s="64">
        <v>0</v>
      </c>
      <c r="H21" s="64" t="s">
        <v>130</v>
      </c>
      <c r="I21" s="38"/>
    </row>
    <row r="22" spans="1:9" ht="15.75" customHeight="1">
      <c r="A22" s="38"/>
      <c r="B22" s="46"/>
      <c r="C22" s="39"/>
      <c r="D22" s="39"/>
      <c r="E22" s="64">
        <v>0</v>
      </c>
      <c r="F22" s="64">
        <v>0</v>
      </c>
      <c r="G22" s="64">
        <v>0</v>
      </c>
      <c r="H22" s="64" t="s">
        <v>130</v>
      </c>
      <c r="I22" s="38"/>
    </row>
    <row r="23" spans="1:9" ht="15.75" customHeight="1">
      <c r="A23" s="38"/>
      <c r="B23" s="46"/>
      <c r="C23" s="39"/>
      <c r="D23" s="39"/>
      <c r="E23" s="64">
        <v>0</v>
      </c>
      <c r="F23" s="64">
        <v>0</v>
      </c>
      <c r="G23" s="64">
        <v>0</v>
      </c>
      <c r="H23" s="64" t="s">
        <v>130</v>
      </c>
      <c r="I23" s="38"/>
    </row>
    <row r="24" spans="1:9" ht="15.75" customHeight="1">
      <c r="A24" s="38"/>
      <c r="B24" s="46"/>
      <c r="C24" s="39"/>
      <c r="D24" s="39"/>
      <c r="E24" s="64">
        <v>0</v>
      </c>
      <c r="F24" s="64">
        <v>0</v>
      </c>
      <c r="G24" s="64">
        <v>0</v>
      </c>
      <c r="H24" s="64" t="s">
        <v>130</v>
      </c>
      <c r="I24" s="38"/>
    </row>
    <row r="25" spans="1:9" ht="15.75" customHeight="1">
      <c r="A25" s="38"/>
      <c r="B25" s="46"/>
      <c r="C25" s="39"/>
      <c r="D25" s="39"/>
      <c r="E25" s="64">
        <v>0</v>
      </c>
      <c r="F25" s="64">
        <v>0</v>
      </c>
      <c r="G25" s="64">
        <v>0</v>
      </c>
      <c r="H25" s="64" t="s">
        <v>130</v>
      </c>
      <c r="I25" s="38"/>
    </row>
    <row r="26" spans="1:9" ht="15.75" customHeight="1">
      <c r="A26" s="38"/>
      <c r="B26" s="46"/>
      <c r="C26" s="39"/>
      <c r="D26" s="39"/>
      <c r="E26" s="64">
        <v>0</v>
      </c>
      <c r="F26" s="64">
        <v>0</v>
      </c>
      <c r="G26" s="64">
        <v>0</v>
      </c>
      <c r="H26" s="64" t="s">
        <v>130</v>
      </c>
      <c r="I26" s="38"/>
    </row>
    <row r="27" spans="1:9" ht="15.75" customHeight="1">
      <c r="A27" s="38"/>
      <c r="B27" s="46"/>
      <c r="C27" s="39"/>
      <c r="D27" s="39"/>
      <c r="E27" s="64">
        <v>0</v>
      </c>
      <c r="F27" s="64">
        <v>0</v>
      </c>
      <c r="G27" s="64">
        <v>0</v>
      </c>
      <c r="H27" s="64"/>
      <c r="I27" s="38"/>
    </row>
    <row r="28" spans="1:9" ht="15.75" customHeight="1">
      <c r="A28" s="304" t="s">
        <v>261</v>
      </c>
      <c r="B28" s="305"/>
      <c r="C28" s="39"/>
      <c r="D28" s="39"/>
      <c r="E28" s="64">
        <v>0</v>
      </c>
      <c r="F28" s="64">
        <v>0</v>
      </c>
      <c r="G28" s="64">
        <v>0</v>
      </c>
      <c r="H28" s="64" t="s">
        <v>130</v>
      </c>
      <c r="I28" s="38"/>
    </row>
    <row r="29" spans="1:6" ht="15.75" customHeight="1">
      <c r="A29" s="17" t="s">
        <v>200</v>
      </c>
      <c r="F29" s="34" t="s">
        <v>201</v>
      </c>
    </row>
    <row r="30" ht="15.75" customHeight="1">
      <c r="A30" s="17" t="s">
        <v>202</v>
      </c>
    </row>
  </sheetData>
  <sheetProtection/>
  <mergeCells count="3">
    <mergeCell ref="A2:I2"/>
    <mergeCell ref="A3:I3"/>
    <mergeCell ref="A28:B28"/>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29.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K19" sqref="K19"/>
    </sheetView>
  </sheetViews>
  <sheetFormatPr defaultColWidth="9.00390625" defaultRowHeight="15.75" customHeight="1"/>
  <cols>
    <col min="1" max="1" width="5.50390625" style="5" customWidth="1"/>
    <col min="2" max="2" width="24.25390625" style="5" customWidth="1"/>
    <col min="3" max="3" width="8.25390625" style="5" customWidth="1"/>
    <col min="4" max="4" width="17.75390625" style="5" customWidth="1"/>
    <col min="5" max="7" width="13.50390625" style="5" customWidth="1"/>
    <col min="8" max="8" width="9.75390625" style="5" customWidth="1"/>
    <col min="9" max="9" width="15.50390625" style="5" customWidth="1"/>
    <col min="10" max="10" width="9.00390625" style="5" bestFit="1" customWidth="1"/>
    <col min="11" max="16384" width="9.00390625" style="5" customWidth="1"/>
  </cols>
  <sheetData>
    <row r="1" spans="1:9" ht="11.25" customHeight="1">
      <c r="A1" s="109"/>
      <c r="B1" s="109"/>
      <c r="C1" s="109"/>
      <c r="D1" s="109"/>
      <c r="E1" s="1"/>
      <c r="F1" s="1"/>
      <c r="G1" s="1"/>
      <c r="H1" s="1"/>
      <c r="I1" s="1"/>
    </row>
    <row r="2" spans="1:9" s="33" customFormat="1" ht="30" customHeight="1">
      <c r="A2" s="290" t="s">
        <v>379</v>
      </c>
      <c r="B2" s="291"/>
      <c r="C2" s="291"/>
      <c r="D2" s="291"/>
      <c r="E2" s="291"/>
      <c r="F2" s="291"/>
      <c r="G2" s="291"/>
      <c r="H2" s="291"/>
      <c r="I2" s="291"/>
    </row>
    <row r="3" spans="1:9" ht="13.5" customHeight="1">
      <c r="A3" s="292" t="s">
        <v>123</v>
      </c>
      <c r="B3" s="292"/>
      <c r="C3" s="292"/>
      <c r="D3" s="292"/>
      <c r="E3" s="292"/>
      <c r="F3" s="292"/>
      <c r="G3" s="292"/>
      <c r="H3" s="292"/>
      <c r="I3" s="292"/>
    </row>
    <row r="4" spans="1:9" ht="13.5" customHeight="1">
      <c r="A4" s="183"/>
      <c r="B4" s="183"/>
      <c r="C4" s="183"/>
      <c r="D4" s="183"/>
      <c r="E4" s="183"/>
      <c r="F4" s="183"/>
      <c r="G4" s="183"/>
      <c r="H4" s="183"/>
      <c r="I4" s="183" t="s">
        <v>380</v>
      </c>
    </row>
    <row r="5" spans="1:9" ht="15.75" customHeight="1">
      <c r="A5" s="34" t="s">
        <v>89</v>
      </c>
      <c r="I5" s="25" t="s">
        <v>3</v>
      </c>
    </row>
    <row r="6" spans="1:9" s="35" customFormat="1" ht="15.75" customHeight="1">
      <c r="A6" s="21" t="s">
        <v>5</v>
      </c>
      <c r="B6" s="21" t="s">
        <v>377</v>
      </c>
      <c r="C6" s="21" t="s">
        <v>266</v>
      </c>
      <c r="D6" s="21" t="s">
        <v>378</v>
      </c>
      <c r="E6" s="2" t="s">
        <v>92</v>
      </c>
      <c r="F6" s="21" t="s">
        <v>93</v>
      </c>
      <c r="G6" s="21" t="s">
        <v>94</v>
      </c>
      <c r="H6" s="21" t="s">
        <v>128</v>
      </c>
      <c r="I6" s="21" t="s">
        <v>8</v>
      </c>
    </row>
    <row r="7" spans="1:9" ht="15.75" customHeight="1">
      <c r="A7" s="24"/>
      <c r="B7" s="46"/>
      <c r="C7" s="46"/>
      <c r="D7" s="46"/>
      <c r="E7" s="64">
        <v>0</v>
      </c>
      <c r="F7" s="64">
        <v>0</v>
      </c>
      <c r="G7" s="64">
        <v>0</v>
      </c>
      <c r="H7" s="64" t="s">
        <v>130</v>
      </c>
      <c r="I7" s="38"/>
    </row>
    <row r="8" spans="1:9" ht="15.75" customHeight="1">
      <c r="A8" s="24"/>
      <c r="B8" s="46"/>
      <c r="C8" s="21"/>
      <c r="D8" s="21"/>
      <c r="E8" s="64">
        <v>0</v>
      </c>
      <c r="F8" s="64">
        <v>0</v>
      </c>
      <c r="G8" s="64">
        <v>0</v>
      </c>
      <c r="H8" s="64" t="s">
        <v>130</v>
      </c>
      <c r="I8" s="38"/>
    </row>
    <row r="9" spans="1:9" ht="15.75" customHeight="1">
      <c r="A9" s="24"/>
      <c r="B9" s="46"/>
      <c r="C9" s="46"/>
      <c r="D9" s="46"/>
      <c r="E9" s="64">
        <v>0</v>
      </c>
      <c r="F9" s="64">
        <v>0</v>
      </c>
      <c r="G9" s="64">
        <v>0</v>
      </c>
      <c r="H9" s="64" t="s">
        <v>130</v>
      </c>
      <c r="I9" s="38"/>
    </row>
    <row r="10" spans="1:9" ht="15.75" customHeight="1">
      <c r="A10" s="24"/>
      <c r="B10" s="46"/>
      <c r="C10" s="46"/>
      <c r="D10" s="46"/>
      <c r="E10" s="64">
        <v>0</v>
      </c>
      <c r="F10" s="64">
        <v>0</v>
      </c>
      <c r="G10" s="64">
        <v>0</v>
      </c>
      <c r="H10" s="64" t="s">
        <v>130</v>
      </c>
      <c r="I10" s="38"/>
    </row>
    <row r="11" spans="1:9" ht="15.75" customHeight="1">
      <c r="A11" s="24"/>
      <c r="B11" s="46"/>
      <c r="C11" s="46"/>
      <c r="D11" s="46"/>
      <c r="E11" s="64">
        <v>0</v>
      </c>
      <c r="F11" s="64">
        <v>0</v>
      </c>
      <c r="G11" s="64">
        <v>0</v>
      </c>
      <c r="H11" s="64" t="s">
        <v>130</v>
      </c>
      <c r="I11" s="38"/>
    </row>
    <row r="12" spans="1:9" ht="15.75" customHeight="1">
      <c r="A12" s="24"/>
      <c r="B12" s="46"/>
      <c r="C12" s="46"/>
      <c r="D12" s="46"/>
      <c r="E12" s="64">
        <v>0</v>
      </c>
      <c r="F12" s="64">
        <v>0</v>
      </c>
      <c r="G12" s="64">
        <v>0</v>
      </c>
      <c r="H12" s="64" t="s">
        <v>130</v>
      </c>
      <c r="I12" s="38"/>
    </row>
    <row r="13" spans="1:9" ht="15.75" customHeight="1">
      <c r="A13" s="24"/>
      <c r="B13" s="46"/>
      <c r="C13" s="46"/>
      <c r="D13" s="46"/>
      <c r="E13" s="64">
        <v>0</v>
      </c>
      <c r="F13" s="64">
        <v>0</v>
      </c>
      <c r="G13" s="64">
        <v>0</v>
      </c>
      <c r="H13" s="64" t="s">
        <v>130</v>
      </c>
      <c r="I13" s="38"/>
    </row>
    <row r="14" spans="1:9" ht="15.75" customHeight="1">
      <c r="A14" s="24"/>
      <c r="B14" s="46"/>
      <c r="C14" s="46"/>
      <c r="D14" s="46"/>
      <c r="E14" s="64">
        <v>0</v>
      </c>
      <c r="F14" s="64">
        <v>0</v>
      </c>
      <c r="G14" s="64">
        <v>0</v>
      </c>
      <c r="H14" s="64" t="s">
        <v>130</v>
      </c>
      <c r="I14" s="38"/>
    </row>
    <row r="15" spans="1:9" ht="15.75" customHeight="1">
      <c r="A15" s="24"/>
      <c r="B15" s="46"/>
      <c r="C15" s="46"/>
      <c r="D15" s="46"/>
      <c r="E15" s="64">
        <v>0</v>
      </c>
      <c r="F15" s="64">
        <v>0</v>
      </c>
      <c r="G15" s="64">
        <v>0</v>
      </c>
      <c r="H15" s="64" t="s">
        <v>130</v>
      </c>
      <c r="I15" s="38"/>
    </row>
    <row r="16" spans="1:9" ht="15.75" customHeight="1">
      <c r="A16" s="24"/>
      <c r="B16" s="46"/>
      <c r="C16" s="46"/>
      <c r="D16" s="46"/>
      <c r="E16" s="64">
        <v>0</v>
      </c>
      <c r="F16" s="64">
        <v>0</v>
      </c>
      <c r="G16" s="64">
        <v>0</v>
      </c>
      <c r="H16" s="64" t="s">
        <v>130</v>
      </c>
      <c r="I16" s="38"/>
    </row>
    <row r="17" spans="1:9" ht="15.75" customHeight="1">
      <c r="A17" s="24"/>
      <c r="B17" s="46"/>
      <c r="C17" s="46"/>
      <c r="D17" s="46"/>
      <c r="E17" s="64">
        <v>0</v>
      </c>
      <c r="F17" s="64">
        <v>0</v>
      </c>
      <c r="G17" s="64">
        <v>0</v>
      </c>
      <c r="H17" s="64" t="s">
        <v>130</v>
      </c>
      <c r="I17" s="38"/>
    </row>
    <row r="18" spans="1:9" ht="15.75" customHeight="1">
      <c r="A18" s="24"/>
      <c r="B18" s="46"/>
      <c r="C18" s="46"/>
      <c r="D18" s="46"/>
      <c r="E18" s="64">
        <v>0</v>
      </c>
      <c r="F18" s="64">
        <v>0</v>
      </c>
      <c r="G18" s="64">
        <v>0</v>
      </c>
      <c r="H18" s="64" t="s">
        <v>130</v>
      </c>
      <c r="I18" s="38"/>
    </row>
    <row r="19" spans="1:9" ht="15.75" customHeight="1">
      <c r="A19" s="24"/>
      <c r="B19" s="46"/>
      <c r="C19" s="46"/>
      <c r="D19" s="46"/>
      <c r="E19" s="64">
        <v>0</v>
      </c>
      <c r="F19" s="64">
        <v>0</v>
      </c>
      <c r="G19" s="64">
        <v>0</v>
      </c>
      <c r="H19" s="64" t="s">
        <v>130</v>
      </c>
      <c r="I19" s="38"/>
    </row>
    <row r="20" spans="1:9" ht="15.75" customHeight="1">
      <c r="A20" s="24"/>
      <c r="B20" s="46"/>
      <c r="C20" s="46"/>
      <c r="D20" s="46"/>
      <c r="E20" s="64">
        <v>0</v>
      </c>
      <c r="F20" s="64">
        <v>0</v>
      </c>
      <c r="G20" s="64">
        <v>0</v>
      </c>
      <c r="H20" s="64" t="s">
        <v>130</v>
      </c>
      <c r="I20" s="38"/>
    </row>
    <row r="21" spans="1:9" ht="15.75" customHeight="1">
      <c r="A21" s="24"/>
      <c r="B21" s="46"/>
      <c r="C21" s="46"/>
      <c r="D21" s="46"/>
      <c r="E21" s="64">
        <v>0</v>
      </c>
      <c r="F21" s="64">
        <v>0</v>
      </c>
      <c r="G21" s="64">
        <v>0</v>
      </c>
      <c r="H21" s="64" t="s">
        <v>130</v>
      </c>
      <c r="I21" s="38"/>
    </row>
    <row r="22" spans="1:9" ht="15.75" customHeight="1">
      <c r="A22" s="24"/>
      <c r="B22" s="46"/>
      <c r="C22" s="46"/>
      <c r="D22" s="46"/>
      <c r="E22" s="64">
        <v>0</v>
      </c>
      <c r="F22" s="64">
        <v>0</v>
      </c>
      <c r="G22" s="64">
        <v>0</v>
      </c>
      <c r="H22" s="64" t="s">
        <v>130</v>
      </c>
      <c r="I22" s="38"/>
    </row>
    <row r="23" spans="1:9" ht="15.75" customHeight="1">
      <c r="A23" s="24"/>
      <c r="B23" s="46"/>
      <c r="C23" s="46"/>
      <c r="D23" s="46"/>
      <c r="E23" s="64">
        <v>0</v>
      </c>
      <c r="F23" s="64">
        <v>0</v>
      </c>
      <c r="G23" s="64">
        <v>0</v>
      </c>
      <c r="H23" s="64" t="s">
        <v>130</v>
      </c>
      <c r="I23" s="38"/>
    </row>
    <row r="24" spans="1:9" ht="15.75" customHeight="1">
      <c r="A24" s="24"/>
      <c r="B24" s="46"/>
      <c r="C24" s="46"/>
      <c r="D24" s="46"/>
      <c r="E24" s="64">
        <v>0</v>
      </c>
      <c r="F24" s="64">
        <v>0</v>
      </c>
      <c r="G24" s="64">
        <v>0</v>
      </c>
      <c r="H24" s="64" t="s">
        <v>130</v>
      </c>
      <c r="I24" s="38"/>
    </row>
    <row r="25" spans="1:9" ht="15.75" customHeight="1">
      <c r="A25" s="24"/>
      <c r="B25" s="46"/>
      <c r="C25" s="46"/>
      <c r="D25" s="46"/>
      <c r="E25" s="64">
        <v>0</v>
      </c>
      <c r="F25" s="64">
        <v>0</v>
      </c>
      <c r="G25" s="64">
        <v>0</v>
      </c>
      <c r="H25" s="64" t="s">
        <v>130</v>
      </c>
      <c r="I25" s="38"/>
    </row>
    <row r="26" spans="1:9" ht="15.75" customHeight="1">
      <c r="A26" s="24"/>
      <c r="B26" s="46"/>
      <c r="C26" s="46"/>
      <c r="D26" s="46"/>
      <c r="E26" s="64">
        <v>0</v>
      </c>
      <c r="F26" s="64">
        <v>0</v>
      </c>
      <c r="G26" s="64">
        <v>0</v>
      </c>
      <c r="H26" s="64" t="s">
        <v>130</v>
      </c>
      <c r="I26" s="38"/>
    </row>
    <row r="27" spans="1:9" ht="15.75" customHeight="1">
      <c r="A27" s="24"/>
      <c r="B27" s="46"/>
      <c r="C27" s="46"/>
      <c r="D27" s="46"/>
      <c r="E27" s="64">
        <v>0</v>
      </c>
      <c r="F27" s="64">
        <v>0</v>
      </c>
      <c r="G27" s="64">
        <v>0</v>
      </c>
      <c r="H27" s="64"/>
      <c r="I27" s="38"/>
    </row>
    <row r="28" spans="1:9" ht="15.75" customHeight="1">
      <c r="A28" s="304" t="s">
        <v>261</v>
      </c>
      <c r="B28" s="305"/>
      <c r="C28" s="21"/>
      <c r="D28" s="21"/>
      <c r="E28" s="64">
        <v>0</v>
      </c>
      <c r="F28" s="64">
        <v>0</v>
      </c>
      <c r="G28" s="64">
        <v>0</v>
      </c>
      <c r="H28" s="64" t="s">
        <v>130</v>
      </c>
      <c r="I28" s="38"/>
    </row>
    <row r="29" spans="1:6" ht="15.75" customHeight="1">
      <c r="A29" s="17" t="s">
        <v>200</v>
      </c>
      <c r="F29" s="34" t="s">
        <v>201</v>
      </c>
    </row>
    <row r="30" ht="15.75" customHeight="1">
      <c r="A30" s="17" t="s">
        <v>202</v>
      </c>
    </row>
  </sheetData>
  <sheetProtection/>
  <mergeCells count="3">
    <mergeCell ref="A2:I2"/>
    <mergeCell ref="A3:I3"/>
    <mergeCell ref="A28:B28"/>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26"/>
  <sheetViews>
    <sheetView zoomScale="85" zoomScaleNormal="85" zoomScalePageLayoutView="0" workbookViewId="0" topLeftCell="A1">
      <selection activeCell="K19" sqref="K19"/>
    </sheetView>
  </sheetViews>
  <sheetFormatPr defaultColWidth="9.00390625" defaultRowHeight="15.75" customHeight="1"/>
  <cols>
    <col min="1" max="1" width="25.875" style="5" customWidth="1"/>
    <col min="2" max="2" width="4.25390625" style="5" customWidth="1"/>
    <col min="3" max="6" width="20.125" style="5" customWidth="1"/>
    <col min="7" max="7" width="15.75390625" style="5" customWidth="1"/>
    <col min="8" max="8" width="9.00390625" style="5" bestFit="1" customWidth="1"/>
    <col min="9" max="16384" width="9.00390625" style="5" customWidth="1"/>
  </cols>
  <sheetData>
    <row r="1" spans="1:7" ht="20.25" customHeight="1">
      <c r="A1" s="1"/>
      <c r="B1" s="1"/>
      <c r="C1" s="1"/>
      <c r="D1" s="1"/>
      <c r="E1" s="1"/>
      <c r="F1" s="1"/>
      <c r="G1" s="1"/>
    </row>
    <row r="2" spans="1:7" ht="30" customHeight="1">
      <c r="A2" s="285" t="s">
        <v>86</v>
      </c>
      <c r="B2" s="286"/>
      <c r="C2" s="286"/>
      <c r="D2" s="286"/>
      <c r="E2" s="286"/>
      <c r="F2" s="286"/>
      <c r="G2" s="286"/>
    </row>
    <row r="3" spans="1:7" s="71" customFormat="1" ht="18" customHeight="1">
      <c r="A3" s="287" t="s">
        <v>87</v>
      </c>
      <c r="B3" s="287"/>
      <c r="C3" s="287"/>
      <c r="D3" s="287"/>
      <c r="E3" s="287"/>
      <c r="F3" s="287"/>
      <c r="G3" s="287"/>
    </row>
    <row r="4" spans="1:7" s="71" customFormat="1" ht="18" customHeight="1">
      <c r="A4" s="182"/>
      <c r="B4" s="182"/>
      <c r="C4" s="182"/>
      <c r="D4" s="182"/>
      <c r="E4" s="182"/>
      <c r="F4" s="182"/>
      <c r="G4" s="182" t="s">
        <v>88</v>
      </c>
    </row>
    <row r="5" spans="1:7" s="71" customFormat="1" ht="15.75" customHeight="1">
      <c r="A5" s="191" t="s">
        <v>89</v>
      </c>
      <c r="G5" s="72" t="s">
        <v>90</v>
      </c>
    </row>
    <row r="6" spans="1:7" s="18" customFormat="1" ht="22.5" customHeight="1">
      <c r="A6" s="288" t="s">
        <v>91</v>
      </c>
      <c r="B6" s="289"/>
      <c r="C6" s="67" t="s">
        <v>92</v>
      </c>
      <c r="D6" s="3" t="s">
        <v>93</v>
      </c>
      <c r="E6" s="3" t="s">
        <v>94</v>
      </c>
      <c r="F6" s="3" t="s">
        <v>95</v>
      </c>
      <c r="G6" s="3" t="s">
        <v>96</v>
      </c>
    </row>
    <row r="7" spans="1:7" s="18" customFormat="1" ht="22.5" customHeight="1">
      <c r="A7" s="289"/>
      <c r="B7" s="289"/>
      <c r="C7" s="68" t="s">
        <v>97</v>
      </c>
      <c r="D7" s="19" t="s">
        <v>98</v>
      </c>
      <c r="E7" s="19" t="s">
        <v>99</v>
      </c>
      <c r="F7" s="19" t="s">
        <v>100</v>
      </c>
      <c r="G7" s="19" t="s">
        <v>101</v>
      </c>
    </row>
    <row r="8" spans="1:7" s="58" customFormat="1" ht="22.5" customHeight="1">
      <c r="A8" s="187" t="s">
        <v>102</v>
      </c>
      <c r="B8" s="20">
        <v>1</v>
      </c>
      <c r="C8" s="69"/>
      <c r="D8" s="62"/>
      <c r="E8" s="62"/>
      <c r="F8" s="62"/>
      <c r="G8" s="62"/>
    </row>
    <row r="9" spans="1:7" s="58" customFormat="1" ht="22.5" customHeight="1">
      <c r="A9" s="60" t="s">
        <v>103</v>
      </c>
      <c r="B9" s="20">
        <v>2</v>
      </c>
      <c r="C9" s="69"/>
      <c r="D9" s="62"/>
      <c r="E9" s="62"/>
      <c r="F9" s="62"/>
      <c r="G9" s="62"/>
    </row>
    <row r="10" spans="1:7" s="58" customFormat="1" ht="22.5" customHeight="1">
      <c r="A10" s="188" t="s">
        <v>104</v>
      </c>
      <c r="B10" s="20">
        <v>3</v>
      </c>
      <c r="C10" s="69"/>
      <c r="D10" s="62"/>
      <c r="E10" s="62"/>
      <c r="F10" s="62"/>
      <c r="G10" s="62"/>
    </row>
    <row r="11" spans="1:7" s="58" customFormat="1" ht="22.5" customHeight="1">
      <c r="A11" s="188" t="s">
        <v>105</v>
      </c>
      <c r="B11" s="20">
        <v>4</v>
      </c>
      <c r="C11" s="69"/>
      <c r="D11" s="62"/>
      <c r="E11" s="62"/>
      <c r="F11" s="62"/>
      <c r="G11" s="62"/>
    </row>
    <row r="12" spans="1:7" s="58" customFormat="1" ht="22.5" customHeight="1">
      <c r="A12" s="188" t="s">
        <v>106</v>
      </c>
      <c r="B12" s="20">
        <v>5</v>
      </c>
      <c r="C12" s="69"/>
      <c r="D12" s="62"/>
      <c r="E12" s="62"/>
      <c r="F12" s="62"/>
      <c r="G12" s="62"/>
    </row>
    <row r="13" spans="1:7" s="58" customFormat="1" ht="22.5" customHeight="1">
      <c r="A13" s="188" t="s">
        <v>107</v>
      </c>
      <c r="B13" s="20">
        <v>6</v>
      </c>
      <c r="C13" s="69"/>
      <c r="D13" s="62"/>
      <c r="E13" s="62"/>
      <c r="F13" s="62"/>
      <c r="G13" s="62"/>
    </row>
    <row r="14" spans="1:7" s="58" customFormat="1" ht="22.5" customHeight="1">
      <c r="A14" s="188" t="s">
        <v>108</v>
      </c>
      <c r="B14" s="20">
        <v>7</v>
      </c>
      <c r="C14" s="69"/>
      <c r="D14" s="62"/>
      <c r="E14" s="62"/>
      <c r="F14" s="62"/>
      <c r="G14" s="62"/>
    </row>
    <row r="15" spans="1:7" ht="22.5" customHeight="1">
      <c r="A15" s="188" t="s">
        <v>109</v>
      </c>
      <c r="B15" s="20">
        <v>8</v>
      </c>
      <c r="C15" s="69"/>
      <c r="D15" s="62"/>
      <c r="E15" s="62"/>
      <c r="F15" s="62"/>
      <c r="G15" s="62"/>
    </row>
    <row r="16" spans="1:7" ht="22.5" customHeight="1">
      <c r="A16" s="188" t="s">
        <v>110</v>
      </c>
      <c r="B16" s="20">
        <v>9</v>
      </c>
      <c r="C16" s="69"/>
      <c r="D16" s="62"/>
      <c r="E16" s="62"/>
      <c r="F16" s="62"/>
      <c r="G16" s="62"/>
    </row>
    <row r="17" spans="1:7" ht="22.5" customHeight="1">
      <c r="A17" s="187" t="s">
        <v>111</v>
      </c>
      <c r="B17" s="20">
        <v>10</v>
      </c>
      <c r="C17" s="69"/>
      <c r="D17" s="62"/>
      <c r="E17" s="62"/>
      <c r="F17" s="62"/>
      <c r="G17" s="62"/>
    </row>
    <row r="18" spans="1:7" ht="22.5" customHeight="1">
      <c r="A18" s="187" t="s">
        <v>112</v>
      </c>
      <c r="B18" s="20">
        <v>11</v>
      </c>
      <c r="C18" s="69"/>
      <c r="D18" s="62"/>
      <c r="E18" s="62"/>
      <c r="F18" s="62"/>
      <c r="G18" s="62"/>
    </row>
    <row r="19" spans="1:7" s="59" customFormat="1" ht="22.5" customHeight="1">
      <c r="A19" s="61" t="s">
        <v>113</v>
      </c>
      <c r="B19" s="130">
        <v>12</v>
      </c>
      <c r="C19" s="70"/>
      <c r="D19" s="63"/>
      <c r="E19" s="63"/>
      <c r="F19" s="63"/>
      <c r="G19" s="63"/>
    </row>
    <row r="20" spans="1:7" s="58" customFormat="1" ht="22.5" customHeight="1">
      <c r="A20" s="60" t="s">
        <v>114</v>
      </c>
      <c r="B20" s="20">
        <v>13</v>
      </c>
      <c r="C20" s="69"/>
      <c r="D20" s="62"/>
      <c r="E20" s="62"/>
      <c r="F20" s="62"/>
      <c r="G20" s="62"/>
    </row>
    <row r="21" spans="1:7" s="58" customFormat="1" ht="22.5" customHeight="1">
      <c r="A21" s="60" t="s">
        <v>115</v>
      </c>
      <c r="B21" s="20">
        <v>14</v>
      </c>
      <c r="C21" s="69"/>
      <c r="D21" s="62"/>
      <c r="E21" s="62"/>
      <c r="F21" s="62"/>
      <c r="G21" s="62"/>
    </row>
    <row r="22" spans="1:7" s="59" customFormat="1" ht="22.5" customHeight="1">
      <c r="A22" s="61" t="s">
        <v>116</v>
      </c>
      <c r="B22" s="130">
        <v>15</v>
      </c>
      <c r="C22" s="70"/>
      <c r="D22" s="63"/>
      <c r="E22" s="63"/>
      <c r="F22" s="63"/>
      <c r="G22" s="63"/>
    </row>
    <row r="23" spans="1:7" s="59" customFormat="1" ht="22.5" customHeight="1">
      <c r="A23" s="61" t="s">
        <v>117</v>
      </c>
      <c r="B23" s="130">
        <v>16</v>
      </c>
      <c r="C23" s="70"/>
      <c r="D23" s="63"/>
      <c r="E23" s="63"/>
      <c r="F23" s="63"/>
      <c r="G23" s="63"/>
    </row>
    <row r="24" spans="1:5" s="73" customFormat="1" ht="31.5" customHeight="1">
      <c r="A24" s="186" t="s">
        <v>118</v>
      </c>
      <c r="E24" s="74" t="s">
        <v>119</v>
      </c>
    </row>
    <row r="25" s="73" customFormat="1" ht="12.75" customHeight="1"/>
    <row r="26" spans="1:5" s="73" customFormat="1" ht="19.5" customHeight="1">
      <c r="A26" s="186" t="s">
        <v>120</v>
      </c>
      <c r="E26" s="74" t="s">
        <v>121</v>
      </c>
    </row>
  </sheetData>
  <sheetProtection/>
  <mergeCells count="3">
    <mergeCell ref="A2:G2"/>
    <mergeCell ref="A3:G3"/>
    <mergeCell ref="A6:B7"/>
  </mergeCells>
  <hyperlinks>
    <hyperlink ref="A19" location="分类汇总!B38" display="资产总计"/>
    <hyperlink ref="A20" location="分类汇总!B39" display="流动负债"/>
    <hyperlink ref="A21" location="分类汇总!B53" display="非流动负债"/>
    <hyperlink ref="A22" location="分类汇总!B62" display="负债总计"/>
    <hyperlink ref="A23" location="分类汇总!B64" display="净 资 产"/>
  </hyperlink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30.xml><?xml version="1.0" encoding="utf-8"?>
<worksheet xmlns="http://schemas.openxmlformats.org/spreadsheetml/2006/main" xmlns:r="http://schemas.openxmlformats.org/officeDocument/2006/relationships">
  <sheetPr>
    <pageSetUpPr fitToPage="1"/>
  </sheetPr>
  <dimension ref="A1:G30"/>
  <sheetViews>
    <sheetView zoomScale="85" zoomScaleNormal="85" zoomScalePageLayoutView="0" workbookViewId="0" topLeftCell="A1">
      <selection activeCell="K19" sqref="K19"/>
    </sheetView>
  </sheetViews>
  <sheetFormatPr defaultColWidth="9.00390625" defaultRowHeight="15.75" customHeight="1"/>
  <cols>
    <col min="1" max="1" width="6.25390625" style="5" customWidth="1"/>
    <col min="2" max="2" width="28.00390625" style="5" customWidth="1"/>
    <col min="3" max="6" width="19.125" style="5" customWidth="1"/>
    <col min="7" max="7" width="11.00390625" style="5" customWidth="1"/>
    <col min="8" max="8" width="9.00390625" style="5" bestFit="1" customWidth="1"/>
    <col min="9" max="16384" width="9.00390625" style="5" customWidth="1"/>
  </cols>
  <sheetData>
    <row r="1" spans="1:7" ht="12.75">
      <c r="A1" s="108"/>
      <c r="B1" s="108"/>
      <c r="C1" s="1"/>
      <c r="D1" s="1"/>
      <c r="E1" s="1"/>
      <c r="F1" s="1"/>
      <c r="G1" s="1"/>
    </row>
    <row r="2" spans="1:7" s="33" customFormat="1" ht="30" customHeight="1">
      <c r="A2" s="290" t="s">
        <v>381</v>
      </c>
      <c r="B2" s="291"/>
      <c r="C2" s="291"/>
      <c r="D2" s="291"/>
      <c r="E2" s="291"/>
      <c r="F2" s="291"/>
      <c r="G2" s="291"/>
    </row>
    <row r="3" spans="1:7" ht="13.5" customHeight="1">
      <c r="A3" s="292" t="s">
        <v>123</v>
      </c>
      <c r="B3" s="292"/>
      <c r="C3" s="292"/>
      <c r="D3" s="292"/>
      <c r="E3" s="292"/>
      <c r="F3" s="292"/>
      <c r="G3" s="292"/>
    </row>
    <row r="4" spans="1:7" ht="13.5" customHeight="1">
      <c r="A4" s="183"/>
      <c r="B4" s="183"/>
      <c r="C4" s="183"/>
      <c r="D4" s="183"/>
      <c r="E4" s="183"/>
      <c r="F4" s="183"/>
      <c r="G4" s="183" t="s">
        <v>382</v>
      </c>
    </row>
    <row r="5" spans="1:7" ht="15.75" customHeight="1">
      <c r="A5" s="34" t="s">
        <v>89</v>
      </c>
      <c r="G5" s="85" t="s">
        <v>3</v>
      </c>
    </row>
    <row r="6" spans="1:7" s="83" customFormat="1" ht="15.75" customHeight="1">
      <c r="A6" s="45" t="s">
        <v>186</v>
      </c>
      <c r="B6" s="45" t="s">
        <v>125</v>
      </c>
      <c r="C6" s="45" t="s">
        <v>92</v>
      </c>
      <c r="D6" s="45" t="s">
        <v>93</v>
      </c>
      <c r="E6" s="45" t="s">
        <v>94</v>
      </c>
      <c r="F6" s="79" t="s">
        <v>127</v>
      </c>
      <c r="G6" s="45" t="s">
        <v>128</v>
      </c>
    </row>
    <row r="7" spans="1:7" ht="15.75" customHeight="1">
      <c r="A7" s="45" t="s">
        <v>383</v>
      </c>
      <c r="B7" s="116" t="s">
        <v>143</v>
      </c>
      <c r="C7" s="66">
        <v>0</v>
      </c>
      <c r="D7" s="64">
        <v>0</v>
      </c>
      <c r="E7" s="64">
        <v>0</v>
      </c>
      <c r="F7" s="64">
        <v>0</v>
      </c>
      <c r="G7" s="84" t="s">
        <v>130</v>
      </c>
    </row>
    <row r="8" spans="1:7" ht="15.75" customHeight="1">
      <c r="A8" s="45" t="s">
        <v>384</v>
      </c>
      <c r="B8" s="116" t="s">
        <v>144</v>
      </c>
      <c r="C8" s="66">
        <v>0</v>
      </c>
      <c r="D8" s="64">
        <v>0</v>
      </c>
      <c r="E8" s="64">
        <v>0</v>
      </c>
      <c r="F8" s="64">
        <v>0</v>
      </c>
      <c r="G8" s="84" t="s">
        <v>130</v>
      </c>
    </row>
    <row r="9" spans="1:7" ht="15.75" customHeight="1">
      <c r="A9" s="45" t="s">
        <v>385</v>
      </c>
      <c r="B9" s="116" t="s">
        <v>145</v>
      </c>
      <c r="C9" s="66">
        <v>0</v>
      </c>
      <c r="D9" s="64">
        <v>0</v>
      </c>
      <c r="E9" s="64">
        <v>0</v>
      </c>
      <c r="F9" s="64">
        <v>0</v>
      </c>
      <c r="G9" s="84" t="s">
        <v>130</v>
      </c>
    </row>
    <row r="10" spans="1:7" ht="15.75" customHeight="1">
      <c r="A10" s="45" t="s">
        <v>386</v>
      </c>
      <c r="B10" s="116" t="s">
        <v>146</v>
      </c>
      <c r="C10" s="66">
        <v>0</v>
      </c>
      <c r="D10" s="64">
        <v>0</v>
      </c>
      <c r="E10" s="64">
        <v>0</v>
      </c>
      <c r="F10" s="64">
        <v>0</v>
      </c>
      <c r="G10" s="84" t="s">
        <v>130</v>
      </c>
    </row>
    <row r="11" spans="1:7" ht="15.75" customHeight="1">
      <c r="A11" s="45" t="s">
        <v>387</v>
      </c>
      <c r="B11" s="116" t="s">
        <v>147</v>
      </c>
      <c r="C11" s="66">
        <v>0</v>
      </c>
      <c r="D11" s="64">
        <v>0</v>
      </c>
      <c r="E11" s="64">
        <v>0</v>
      </c>
      <c r="F11" s="64">
        <v>0</v>
      </c>
      <c r="G11" s="84" t="s">
        <v>130</v>
      </c>
    </row>
    <row r="12" spans="1:7" ht="15.75" customHeight="1">
      <c r="A12" s="45" t="s">
        <v>388</v>
      </c>
      <c r="B12" s="116" t="s">
        <v>148</v>
      </c>
      <c r="C12" s="66"/>
      <c r="D12" s="64"/>
      <c r="E12" s="64"/>
      <c r="F12" s="64"/>
      <c r="G12" s="84"/>
    </row>
    <row r="13" spans="1:7" ht="15.75" customHeight="1">
      <c r="A13" s="45" t="s">
        <v>389</v>
      </c>
      <c r="B13" s="116" t="s">
        <v>149</v>
      </c>
      <c r="C13" s="66"/>
      <c r="D13" s="64"/>
      <c r="E13" s="64"/>
      <c r="F13" s="64"/>
      <c r="G13" s="84"/>
    </row>
    <row r="14" spans="1:7" ht="15.75" customHeight="1">
      <c r="A14" s="45" t="s">
        <v>390</v>
      </c>
      <c r="B14" s="116" t="s">
        <v>150</v>
      </c>
      <c r="C14" s="66"/>
      <c r="D14" s="64"/>
      <c r="E14" s="64"/>
      <c r="F14" s="64"/>
      <c r="G14" s="84"/>
    </row>
    <row r="15" spans="1:7" ht="15.75" customHeight="1">
      <c r="A15" s="45" t="s">
        <v>391</v>
      </c>
      <c r="B15" s="116" t="s">
        <v>151</v>
      </c>
      <c r="C15" s="66"/>
      <c r="D15" s="64"/>
      <c r="E15" s="64"/>
      <c r="F15" s="64"/>
      <c r="G15" s="84"/>
    </row>
    <row r="16" spans="1:7" ht="15.75" customHeight="1">
      <c r="A16" s="45" t="s">
        <v>392</v>
      </c>
      <c r="B16" s="116" t="s">
        <v>152</v>
      </c>
      <c r="C16" s="66"/>
      <c r="D16" s="64"/>
      <c r="E16" s="64"/>
      <c r="F16" s="64"/>
      <c r="G16" s="84"/>
    </row>
    <row r="17" spans="1:7" ht="15.75" customHeight="1">
      <c r="A17" s="45" t="s">
        <v>393</v>
      </c>
      <c r="B17" s="116" t="s">
        <v>153</v>
      </c>
      <c r="C17" s="66"/>
      <c r="D17" s="64"/>
      <c r="E17" s="64"/>
      <c r="F17" s="64"/>
      <c r="G17" s="84"/>
    </row>
    <row r="18" spans="1:7" ht="15.75" customHeight="1">
      <c r="A18" s="45" t="s">
        <v>394</v>
      </c>
      <c r="B18" s="116" t="s">
        <v>154</v>
      </c>
      <c r="C18" s="66"/>
      <c r="D18" s="64"/>
      <c r="E18" s="64"/>
      <c r="F18" s="64"/>
      <c r="G18" s="84"/>
    </row>
    <row r="19" spans="1:7" ht="15.75" customHeight="1">
      <c r="A19" s="45" t="s">
        <v>395</v>
      </c>
      <c r="B19" s="116" t="s">
        <v>155</v>
      </c>
      <c r="C19" s="66"/>
      <c r="D19" s="64"/>
      <c r="E19" s="64"/>
      <c r="F19" s="64"/>
      <c r="G19" s="84"/>
    </row>
    <row r="20" spans="1:7" ht="15.75" customHeight="1">
      <c r="A20" s="45" t="s">
        <v>396</v>
      </c>
      <c r="B20" s="116" t="s">
        <v>156</v>
      </c>
      <c r="C20" s="66"/>
      <c r="D20" s="64"/>
      <c r="E20" s="64"/>
      <c r="F20" s="64"/>
      <c r="G20" s="84"/>
    </row>
    <row r="21" spans="1:7" ht="15.75" customHeight="1">
      <c r="A21" s="45" t="s">
        <v>397</v>
      </c>
      <c r="B21" s="116" t="s">
        <v>157</v>
      </c>
      <c r="C21" s="66"/>
      <c r="D21" s="64"/>
      <c r="E21" s="64"/>
      <c r="F21" s="64"/>
      <c r="G21" s="84"/>
    </row>
    <row r="22" spans="1:7" ht="15.75" customHeight="1">
      <c r="A22" s="45" t="s">
        <v>398</v>
      </c>
      <c r="B22" s="116" t="s">
        <v>158</v>
      </c>
      <c r="C22" s="66"/>
      <c r="D22" s="64"/>
      <c r="E22" s="64"/>
      <c r="F22" s="64"/>
      <c r="G22" s="84"/>
    </row>
    <row r="23" spans="1:7" ht="15.75" customHeight="1">
      <c r="A23" s="45" t="s">
        <v>399</v>
      </c>
      <c r="B23" s="116" t="s">
        <v>159</v>
      </c>
      <c r="C23" s="66"/>
      <c r="D23" s="64"/>
      <c r="E23" s="64"/>
      <c r="F23" s="64"/>
      <c r="G23" s="84"/>
    </row>
    <row r="24" spans="1:7" ht="15.75" customHeight="1">
      <c r="A24" s="24"/>
      <c r="B24" s="38"/>
      <c r="C24" s="66"/>
      <c r="D24" s="64"/>
      <c r="E24" s="64"/>
      <c r="F24" s="64"/>
      <c r="G24" s="84"/>
    </row>
    <row r="25" spans="1:7" ht="15.75" customHeight="1">
      <c r="A25" s="24"/>
      <c r="B25" s="38"/>
      <c r="C25" s="66"/>
      <c r="D25" s="64"/>
      <c r="E25" s="64"/>
      <c r="F25" s="64"/>
      <c r="G25" s="84"/>
    </row>
    <row r="26" spans="1:7" ht="15.75" customHeight="1">
      <c r="A26" s="45"/>
      <c r="B26" s="115"/>
      <c r="C26" s="66"/>
      <c r="D26" s="64"/>
      <c r="E26" s="64"/>
      <c r="F26" s="64"/>
      <c r="G26" s="84"/>
    </row>
    <row r="27" spans="1:7" ht="15.75" customHeight="1">
      <c r="A27" s="45"/>
      <c r="B27" s="45"/>
      <c r="C27" s="66"/>
      <c r="D27" s="64"/>
      <c r="E27" s="64"/>
      <c r="F27" s="64"/>
      <c r="G27" s="84"/>
    </row>
    <row r="28" spans="1:7" ht="15.75" customHeight="1">
      <c r="A28" s="45" t="s">
        <v>400</v>
      </c>
      <c r="B28" s="24" t="s">
        <v>401</v>
      </c>
      <c r="C28" s="66">
        <v>0</v>
      </c>
      <c r="D28" s="64">
        <v>0</v>
      </c>
      <c r="E28" s="64">
        <v>0</v>
      </c>
      <c r="F28" s="64">
        <v>0</v>
      </c>
      <c r="G28" s="84" t="s">
        <v>130</v>
      </c>
    </row>
    <row r="29" spans="1:4" ht="15.75" customHeight="1">
      <c r="A29" s="17" t="s">
        <v>200</v>
      </c>
      <c r="D29" s="34" t="s">
        <v>201</v>
      </c>
    </row>
    <row r="30" ht="15.75" customHeight="1">
      <c r="A30" s="17" t="s">
        <v>202</v>
      </c>
    </row>
  </sheetData>
  <sheetProtection/>
  <mergeCells count="2">
    <mergeCell ref="A2:G2"/>
    <mergeCell ref="A3:G3"/>
  </mergeCells>
  <hyperlinks>
    <hyperlink ref="B12" location="固定资产汇总!B18" display="固定资产"/>
    <hyperlink ref="B14" location="固定资产汇总!B22" display="工程物资"/>
    <hyperlink ref="B13" location="固定资产汇总!B20" display="在建工程"/>
    <hyperlink ref="B15" location="固定资产汇总!B24" display="固定资产清理"/>
    <hyperlink ref="B21" location="长期待摊费用!B1" display="长期待摊费用"/>
    <hyperlink ref="B7" location="长期投资汇总!B6" display="可供出售金融资产"/>
    <hyperlink ref="B8" location="长期投资汇总!B7" display="持有至到期投资"/>
    <hyperlink ref="B9" location="长期投资汇总!B8" display="长期应收款"/>
    <hyperlink ref="B10" location="长期投资汇总!B9" display="长期股权投资"/>
    <hyperlink ref="B11" location="长期投资汇总!B10" display="投资性房地产"/>
    <hyperlink ref="B16" location="固定资产汇总!B26" display="生产性生物资产"/>
    <hyperlink ref="B17" location="固定资产汇总!B28" display="油气资产"/>
    <hyperlink ref="B18" location="无形资产汇总!B10" display="无形资产"/>
    <hyperlink ref="B19" location="无形资产汇总!B12" display="开发支出"/>
    <hyperlink ref="B20" location="无形资产汇总!B14" display="商誉"/>
    <hyperlink ref="B22" location="递延所得税资产!B1" display="递延所得税资产"/>
    <hyperlink ref="B23" location="其他非流动资产!B1" display="其他非流动资产"/>
  </hyperlink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31.xml><?xml version="1.0" encoding="utf-8"?>
<worksheet xmlns="http://schemas.openxmlformats.org/spreadsheetml/2006/main" xmlns:r="http://schemas.openxmlformats.org/officeDocument/2006/relationships">
  <sheetPr>
    <pageSetUpPr fitToPage="1"/>
  </sheetPr>
  <dimension ref="A1:G30"/>
  <sheetViews>
    <sheetView zoomScale="85" zoomScaleNormal="85" zoomScalePageLayoutView="0" workbookViewId="0" topLeftCell="A1">
      <selection activeCell="K19" sqref="K19"/>
    </sheetView>
  </sheetViews>
  <sheetFormatPr defaultColWidth="9.00390625" defaultRowHeight="15.75" customHeight="1"/>
  <cols>
    <col min="1" max="1" width="6.25390625" style="5" customWidth="1"/>
    <col min="2" max="2" width="28.00390625" style="5" customWidth="1"/>
    <col min="3" max="6" width="19.125" style="5" customWidth="1"/>
    <col min="7" max="7" width="11.00390625" style="5" customWidth="1"/>
    <col min="8" max="8" width="9.00390625" style="5" bestFit="1" customWidth="1"/>
    <col min="9" max="16384" width="9.00390625" style="5" customWidth="1"/>
  </cols>
  <sheetData>
    <row r="1" spans="1:7" ht="12.75">
      <c r="A1" s="108"/>
      <c r="B1" s="108"/>
      <c r="C1" s="1"/>
      <c r="D1" s="1"/>
      <c r="E1" s="1"/>
      <c r="F1" s="1"/>
      <c r="G1" s="1"/>
    </row>
    <row r="2" spans="1:7" s="33" customFormat="1" ht="30" customHeight="1">
      <c r="A2" s="290" t="s">
        <v>402</v>
      </c>
      <c r="B2" s="291"/>
      <c r="C2" s="291"/>
      <c r="D2" s="291"/>
      <c r="E2" s="291"/>
      <c r="F2" s="291"/>
      <c r="G2" s="291"/>
    </row>
    <row r="3" spans="1:7" ht="13.5" customHeight="1">
      <c r="A3" s="292" t="s">
        <v>123</v>
      </c>
      <c r="B3" s="292"/>
      <c r="C3" s="292"/>
      <c r="D3" s="292"/>
      <c r="E3" s="292"/>
      <c r="F3" s="292"/>
      <c r="G3" s="292"/>
    </row>
    <row r="4" spans="1:7" ht="13.5" customHeight="1">
      <c r="A4" s="183"/>
      <c r="B4" s="183"/>
      <c r="C4" s="183"/>
      <c r="D4" s="183"/>
      <c r="E4" s="183"/>
      <c r="F4" s="183"/>
      <c r="G4" s="183" t="s">
        <v>403</v>
      </c>
    </row>
    <row r="5" spans="1:7" ht="15.75" customHeight="1">
      <c r="A5" s="34" t="s">
        <v>89</v>
      </c>
      <c r="G5" s="85" t="s">
        <v>3</v>
      </c>
    </row>
    <row r="6" spans="1:7" s="83" customFormat="1" ht="15.75" customHeight="1">
      <c r="A6" s="45" t="s">
        <v>186</v>
      </c>
      <c r="B6" s="45" t="s">
        <v>125</v>
      </c>
      <c r="C6" s="45" t="s">
        <v>92</v>
      </c>
      <c r="D6" s="45" t="s">
        <v>93</v>
      </c>
      <c r="E6" s="45" t="s">
        <v>94</v>
      </c>
      <c r="F6" s="79" t="s">
        <v>127</v>
      </c>
      <c r="G6" s="45" t="s">
        <v>128</v>
      </c>
    </row>
    <row r="7" spans="1:7" ht="15.75" customHeight="1">
      <c r="A7" s="45" t="s">
        <v>404</v>
      </c>
      <c r="B7" s="38" t="s">
        <v>405</v>
      </c>
      <c r="C7" s="66">
        <v>0</v>
      </c>
      <c r="D7" s="64">
        <v>0</v>
      </c>
      <c r="E7" s="64">
        <v>0</v>
      </c>
      <c r="F7" s="64">
        <v>0</v>
      </c>
      <c r="G7" s="84" t="s">
        <v>130</v>
      </c>
    </row>
    <row r="8" spans="1:7" ht="15.75" customHeight="1">
      <c r="A8" s="45" t="s">
        <v>406</v>
      </c>
      <c r="B8" s="38" t="s">
        <v>407</v>
      </c>
      <c r="C8" s="66">
        <v>0</v>
      </c>
      <c r="D8" s="64">
        <v>0</v>
      </c>
      <c r="E8" s="64">
        <v>0</v>
      </c>
      <c r="F8" s="64">
        <v>0</v>
      </c>
      <c r="G8" s="84" t="s">
        <v>130</v>
      </c>
    </row>
    <row r="9" spans="1:7" ht="15.75" customHeight="1">
      <c r="A9" s="45" t="s">
        <v>408</v>
      </c>
      <c r="B9" s="38" t="s">
        <v>409</v>
      </c>
      <c r="C9" s="66">
        <v>0</v>
      </c>
      <c r="D9" s="64">
        <v>0</v>
      </c>
      <c r="E9" s="64">
        <v>0</v>
      </c>
      <c r="F9" s="64">
        <v>0</v>
      </c>
      <c r="G9" s="84" t="s">
        <v>130</v>
      </c>
    </row>
    <row r="10" spans="1:7" ht="15.75" customHeight="1">
      <c r="A10" s="24"/>
      <c r="B10" s="38"/>
      <c r="C10" s="66"/>
      <c r="D10" s="64"/>
      <c r="E10" s="64"/>
      <c r="F10" s="64"/>
      <c r="G10" s="84"/>
    </row>
    <row r="11" spans="1:7" ht="15.75" customHeight="1">
      <c r="A11" s="24"/>
      <c r="B11" s="38"/>
      <c r="C11" s="66"/>
      <c r="D11" s="64"/>
      <c r="E11" s="64"/>
      <c r="F11" s="64"/>
      <c r="G11" s="84"/>
    </row>
    <row r="12" spans="1:7" ht="15.75" customHeight="1">
      <c r="A12" s="24"/>
      <c r="B12" s="38"/>
      <c r="C12" s="66"/>
      <c r="D12" s="64"/>
      <c r="E12" s="64"/>
      <c r="F12" s="64"/>
      <c r="G12" s="84"/>
    </row>
    <row r="13" spans="1:7" ht="15.75" customHeight="1">
      <c r="A13" s="24"/>
      <c r="B13" s="38"/>
      <c r="C13" s="66"/>
      <c r="D13" s="64"/>
      <c r="E13" s="64"/>
      <c r="F13" s="64"/>
      <c r="G13" s="84"/>
    </row>
    <row r="14" spans="1:7" ht="15.75" customHeight="1">
      <c r="A14" s="24"/>
      <c r="B14" s="38"/>
      <c r="C14" s="66"/>
      <c r="D14" s="64"/>
      <c r="E14" s="64"/>
      <c r="F14" s="64"/>
      <c r="G14" s="84"/>
    </row>
    <row r="15" spans="1:7" ht="15.75" customHeight="1">
      <c r="A15" s="24"/>
      <c r="B15" s="38"/>
      <c r="C15" s="66"/>
      <c r="D15" s="64"/>
      <c r="E15" s="64"/>
      <c r="F15" s="64"/>
      <c r="G15" s="84"/>
    </row>
    <row r="16" spans="1:7" ht="15.75" customHeight="1">
      <c r="A16" s="24"/>
      <c r="B16" s="38"/>
      <c r="C16" s="66"/>
      <c r="D16" s="64"/>
      <c r="E16" s="64"/>
      <c r="F16" s="64"/>
      <c r="G16" s="84"/>
    </row>
    <row r="17" spans="1:7" ht="15.75" customHeight="1">
      <c r="A17" s="24"/>
      <c r="B17" s="38"/>
      <c r="C17" s="66"/>
      <c r="D17" s="64"/>
      <c r="E17" s="64"/>
      <c r="F17" s="64"/>
      <c r="G17" s="84"/>
    </row>
    <row r="18" spans="1:7" ht="15.75" customHeight="1">
      <c r="A18" s="24"/>
      <c r="B18" s="38"/>
      <c r="C18" s="66"/>
      <c r="D18" s="64"/>
      <c r="E18" s="64"/>
      <c r="F18" s="64"/>
      <c r="G18" s="84"/>
    </row>
    <row r="19" spans="1:7" ht="15.75" customHeight="1">
      <c r="A19" s="24"/>
      <c r="B19" s="38"/>
      <c r="C19" s="66"/>
      <c r="D19" s="64"/>
      <c r="E19" s="64"/>
      <c r="F19" s="64"/>
      <c r="G19" s="84"/>
    </row>
    <row r="20" spans="1:7" ht="15.75" customHeight="1">
      <c r="A20" s="24"/>
      <c r="B20" s="38"/>
      <c r="C20" s="66"/>
      <c r="D20" s="64"/>
      <c r="E20" s="64"/>
      <c r="F20" s="64"/>
      <c r="G20" s="84"/>
    </row>
    <row r="21" spans="1:7" ht="15.75" customHeight="1">
      <c r="A21" s="24"/>
      <c r="B21" s="38"/>
      <c r="C21" s="66"/>
      <c r="D21" s="64"/>
      <c r="E21" s="64"/>
      <c r="F21" s="64"/>
      <c r="G21" s="84"/>
    </row>
    <row r="22" spans="1:7" ht="15.75" customHeight="1">
      <c r="A22" s="24"/>
      <c r="B22" s="38"/>
      <c r="C22" s="66"/>
      <c r="D22" s="64"/>
      <c r="E22" s="64"/>
      <c r="F22" s="64"/>
      <c r="G22" s="84"/>
    </row>
    <row r="23" spans="1:7" ht="15.75" customHeight="1">
      <c r="A23" s="24"/>
      <c r="B23" s="38"/>
      <c r="C23" s="66"/>
      <c r="D23" s="64"/>
      <c r="E23" s="64"/>
      <c r="F23" s="64"/>
      <c r="G23" s="84"/>
    </row>
    <row r="24" spans="1:7" ht="15.75" customHeight="1">
      <c r="A24" s="24"/>
      <c r="B24" s="38"/>
      <c r="C24" s="66"/>
      <c r="D24" s="64"/>
      <c r="E24" s="64"/>
      <c r="F24" s="64"/>
      <c r="G24" s="84"/>
    </row>
    <row r="25" spans="1:7" ht="15.75" customHeight="1">
      <c r="A25" s="24"/>
      <c r="B25" s="38"/>
      <c r="C25" s="66"/>
      <c r="D25" s="64"/>
      <c r="E25" s="64"/>
      <c r="F25" s="64"/>
      <c r="G25" s="84"/>
    </row>
    <row r="26" spans="1:7" ht="15.75" customHeight="1">
      <c r="A26" s="45" t="s">
        <v>400</v>
      </c>
      <c r="B26" s="45" t="s">
        <v>410</v>
      </c>
      <c r="C26" s="66">
        <v>0</v>
      </c>
      <c r="D26" s="64">
        <v>0</v>
      </c>
      <c r="E26" s="64">
        <v>0</v>
      </c>
      <c r="F26" s="64">
        <v>0</v>
      </c>
      <c r="G26" s="84" t="s">
        <v>130</v>
      </c>
    </row>
    <row r="27" spans="1:7" ht="15.75" customHeight="1">
      <c r="A27" s="45" t="s">
        <v>400</v>
      </c>
      <c r="B27" s="45" t="s">
        <v>411</v>
      </c>
      <c r="C27" s="66"/>
      <c r="D27" s="64">
        <v>0</v>
      </c>
      <c r="E27" s="64">
        <v>0</v>
      </c>
      <c r="F27" s="64">
        <v>0</v>
      </c>
      <c r="G27" s="84" t="s">
        <v>130</v>
      </c>
    </row>
    <row r="28" spans="1:7" ht="15.75" customHeight="1">
      <c r="A28" s="45" t="s">
        <v>400</v>
      </c>
      <c r="B28" s="45" t="s">
        <v>412</v>
      </c>
      <c r="C28" s="66">
        <v>0</v>
      </c>
      <c r="D28" s="64">
        <v>0</v>
      </c>
      <c r="E28" s="64">
        <v>0</v>
      </c>
      <c r="F28" s="64">
        <v>0</v>
      </c>
      <c r="G28" s="84" t="s">
        <v>130</v>
      </c>
    </row>
    <row r="29" spans="1:4" ht="15.75" customHeight="1">
      <c r="A29" s="17" t="s">
        <v>200</v>
      </c>
      <c r="D29" s="34" t="s">
        <v>201</v>
      </c>
    </row>
    <row r="30" ht="15.75" customHeight="1">
      <c r="A30" s="17" t="s">
        <v>202</v>
      </c>
    </row>
  </sheetData>
  <sheetProtection/>
  <mergeCells count="2">
    <mergeCell ref="A2:G2"/>
    <mergeCell ref="A3:G3"/>
  </mergeCells>
  <hyperlinks>
    <hyperlink ref="B7" location="'可出售-股票'!B1" display="可供出售金融资产-股票投资"/>
    <hyperlink ref="B8" location="'可出售-债券'!B1" display="可供出售金融资产-债券投资"/>
    <hyperlink ref="B9" location="'可出售-其他'!B1" display="可供出售金融资产-其他投资"/>
  </hyperlink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32.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B1">
      <selection activeCell="K19" sqref="K19"/>
    </sheetView>
  </sheetViews>
  <sheetFormatPr defaultColWidth="9.00390625" defaultRowHeight="15.75" customHeight="1"/>
  <cols>
    <col min="1" max="1" width="5.625" style="5" customWidth="1"/>
    <col min="2" max="2" width="17.125" style="5" customWidth="1"/>
    <col min="3" max="3" width="9.00390625" style="5" bestFit="1" customWidth="1"/>
    <col min="4" max="4" width="7.625" style="5" customWidth="1"/>
    <col min="5" max="5" width="7.75390625" style="5" customWidth="1"/>
    <col min="6" max="6" width="8.875" style="5" bestFit="1" customWidth="1"/>
    <col min="7" max="7" width="6.625" style="5" customWidth="1"/>
    <col min="8" max="8" width="13.125" style="5" bestFit="1" customWidth="1"/>
    <col min="9" max="9" width="14.875" style="5" customWidth="1"/>
    <col min="10" max="10" width="14.375" style="5" customWidth="1"/>
    <col min="11" max="11" width="9.00390625" style="5" bestFit="1" customWidth="1"/>
    <col min="12" max="16384" width="9.00390625" style="5" customWidth="1"/>
  </cols>
  <sheetData>
    <row r="1" spans="1:12" ht="12.75" customHeight="1">
      <c r="A1" s="109"/>
      <c r="B1" s="109"/>
      <c r="C1" s="1"/>
      <c r="D1" s="1"/>
      <c r="E1" s="1"/>
      <c r="F1" s="1"/>
      <c r="G1" s="1"/>
      <c r="H1" s="1"/>
      <c r="I1" s="1"/>
      <c r="J1" s="1"/>
      <c r="K1" s="1"/>
      <c r="L1" s="1"/>
    </row>
    <row r="2" spans="1:12" s="33" customFormat="1" ht="30" customHeight="1">
      <c r="A2" s="290" t="s">
        <v>413</v>
      </c>
      <c r="B2" s="291"/>
      <c r="C2" s="291"/>
      <c r="D2" s="291"/>
      <c r="E2" s="291"/>
      <c r="F2" s="291"/>
      <c r="G2" s="291"/>
      <c r="H2" s="291"/>
      <c r="I2" s="291"/>
      <c r="J2" s="291"/>
      <c r="K2" s="291"/>
      <c r="L2" s="291"/>
    </row>
    <row r="3" spans="1:12" ht="13.5" customHeight="1">
      <c r="A3" s="292" t="s">
        <v>123</v>
      </c>
      <c r="B3" s="292"/>
      <c r="C3" s="292"/>
      <c r="D3" s="292"/>
      <c r="E3" s="292"/>
      <c r="F3" s="292"/>
      <c r="G3" s="292"/>
      <c r="H3" s="301"/>
      <c r="I3" s="301"/>
      <c r="J3" s="301"/>
      <c r="K3" s="301"/>
      <c r="L3" s="301"/>
    </row>
    <row r="4" spans="1:12" ht="13.5" customHeight="1">
      <c r="A4" s="183"/>
      <c r="B4" s="183"/>
      <c r="C4" s="183"/>
      <c r="D4" s="183"/>
      <c r="E4" s="183"/>
      <c r="F4" s="183"/>
      <c r="G4" s="183"/>
      <c r="H4" s="40"/>
      <c r="I4" s="40"/>
      <c r="J4" s="40"/>
      <c r="K4" s="40"/>
      <c r="L4" s="40" t="s">
        <v>414</v>
      </c>
    </row>
    <row r="5" spans="1:12" ht="15.75" customHeight="1">
      <c r="A5" s="34" t="s">
        <v>89</v>
      </c>
      <c r="L5" s="25" t="s">
        <v>3</v>
      </c>
    </row>
    <row r="6" spans="1:12" s="35" customFormat="1" ht="27" customHeight="1">
      <c r="A6" s="21" t="s">
        <v>5</v>
      </c>
      <c r="B6" s="21" t="s">
        <v>237</v>
      </c>
      <c r="C6" s="21" t="s">
        <v>415</v>
      </c>
      <c r="D6" s="21" t="s">
        <v>239</v>
      </c>
      <c r="E6" s="21" t="s">
        <v>240</v>
      </c>
      <c r="F6" s="21" t="s">
        <v>241</v>
      </c>
      <c r="G6" s="2" t="s">
        <v>416</v>
      </c>
      <c r="H6" s="2" t="s">
        <v>92</v>
      </c>
      <c r="I6" s="21" t="s">
        <v>93</v>
      </c>
      <c r="J6" s="21" t="s">
        <v>94</v>
      </c>
      <c r="K6" s="21" t="s">
        <v>128</v>
      </c>
      <c r="L6" s="21" t="s">
        <v>8</v>
      </c>
    </row>
    <row r="7" spans="1:12" ht="15.75" customHeight="1">
      <c r="A7" s="24"/>
      <c r="B7" s="46"/>
      <c r="C7" s="24"/>
      <c r="D7" s="39"/>
      <c r="E7" s="24"/>
      <c r="F7" s="24"/>
      <c r="G7" s="64"/>
      <c r="H7" s="64">
        <v>0</v>
      </c>
      <c r="I7" s="64">
        <v>0</v>
      </c>
      <c r="J7" s="64">
        <v>0</v>
      </c>
      <c r="K7" s="64" t="s">
        <v>130</v>
      </c>
      <c r="L7" s="38"/>
    </row>
    <row r="8" spans="1:12" ht="15.75" customHeight="1">
      <c r="A8" s="24"/>
      <c r="B8" s="46"/>
      <c r="C8" s="24"/>
      <c r="D8" s="39"/>
      <c r="E8" s="24"/>
      <c r="F8" s="24"/>
      <c r="G8" s="64"/>
      <c r="H8" s="64">
        <v>0</v>
      </c>
      <c r="I8" s="64">
        <v>0</v>
      </c>
      <c r="J8" s="64">
        <v>0</v>
      </c>
      <c r="K8" s="64" t="s">
        <v>130</v>
      </c>
      <c r="L8" s="38"/>
    </row>
    <row r="9" spans="1:12" ht="15.75" customHeight="1">
      <c r="A9" s="24"/>
      <c r="B9" s="46"/>
      <c r="C9" s="24"/>
      <c r="D9" s="39"/>
      <c r="E9" s="24"/>
      <c r="F9" s="24"/>
      <c r="G9" s="64"/>
      <c r="H9" s="64">
        <v>0</v>
      </c>
      <c r="I9" s="64">
        <v>0</v>
      </c>
      <c r="J9" s="64">
        <v>0</v>
      </c>
      <c r="K9" s="64" t="s">
        <v>130</v>
      </c>
      <c r="L9" s="38"/>
    </row>
    <row r="10" spans="1:12" ht="15.75" customHeight="1">
      <c r="A10" s="24"/>
      <c r="B10" s="46"/>
      <c r="C10" s="24"/>
      <c r="D10" s="39"/>
      <c r="E10" s="24"/>
      <c r="F10" s="24"/>
      <c r="G10" s="64"/>
      <c r="H10" s="64">
        <v>0</v>
      </c>
      <c r="I10" s="64">
        <v>0</v>
      </c>
      <c r="J10" s="64">
        <v>0</v>
      </c>
      <c r="K10" s="64" t="s">
        <v>130</v>
      </c>
      <c r="L10" s="38"/>
    </row>
    <row r="11" spans="1:12" ht="15.75" customHeight="1">
      <c r="A11" s="24"/>
      <c r="B11" s="46"/>
      <c r="C11" s="24"/>
      <c r="D11" s="39"/>
      <c r="E11" s="24"/>
      <c r="F11" s="24"/>
      <c r="G11" s="64"/>
      <c r="H11" s="64">
        <v>0</v>
      </c>
      <c r="I11" s="64">
        <v>0</v>
      </c>
      <c r="J11" s="64">
        <v>0</v>
      </c>
      <c r="K11" s="64" t="s">
        <v>130</v>
      </c>
      <c r="L11" s="38"/>
    </row>
    <row r="12" spans="1:12" ht="15.75" customHeight="1">
      <c r="A12" s="24"/>
      <c r="B12" s="46"/>
      <c r="C12" s="24"/>
      <c r="D12" s="39"/>
      <c r="E12" s="24"/>
      <c r="F12" s="24"/>
      <c r="G12" s="64"/>
      <c r="H12" s="64">
        <v>0</v>
      </c>
      <c r="I12" s="64">
        <v>0</v>
      </c>
      <c r="J12" s="64">
        <v>0</v>
      </c>
      <c r="K12" s="64" t="s">
        <v>130</v>
      </c>
      <c r="L12" s="38"/>
    </row>
    <row r="13" spans="1:12" ht="15.75" customHeight="1">
      <c r="A13" s="24"/>
      <c r="B13" s="46"/>
      <c r="C13" s="24"/>
      <c r="D13" s="39"/>
      <c r="E13" s="24"/>
      <c r="F13" s="24"/>
      <c r="G13" s="64"/>
      <c r="H13" s="64">
        <v>0</v>
      </c>
      <c r="I13" s="64">
        <v>0</v>
      </c>
      <c r="J13" s="64">
        <v>0</v>
      </c>
      <c r="K13" s="64" t="s">
        <v>130</v>
      </c>
      <c r="L13" s="38"/>
    </row>
    <row r="14" spans="1:12" ht="15.75" customHeight="1">
      <c r="A14" s="24"/>
      <c r="B14" s="46"/>
      <c r="C14" s="24"/>
      <c r="D14" s="39"/>
      <c r="E14" s="24"/>
      <c r="F14" s="24"/>
      <c r="G14" s="64"/>
      <c r="H14" s="64">
        <v>0</v>
      </c>
      <c r="I14" s="64">
        <v>0</v>
      </c>
      <c r="J14" s="64">
        <v>0</v>
      </c>
      <c r="K14" s="64" t="s">
        <v>130</v>
      </c>
      <c r="L14" s="38"/>
    </row>
    <row r="15" spans="1:12" ht="15.75" customHeight="1">
      <c r="A15" s="24"/>
      <c r="B15" s="46"/>
      <c r="C15" s="24"/>
      <c r="D15" s="39"/>
      <c r="E15" s="24"/>
      <c r="F15" s="24"/>
      <c r="G15" s="64"/>
      <c r="H15" s="64">
        <v>0</v>
      </c>
      <c r="I15" s="64">
        <v>0</v>
      </c>
      <c r="J15" s="64">
        <v>0</v>
      </c>
      <c r="K15" s="64" t="s">
        <v>130</v>
      </c>
      <c r="L15" s="38"/>
    </row>
    <row r="16" spans="1:12" ht="15.75" customHeight="1">
      <c r="A16" s="24"/>
      <c r="B16" s="46"/>
      <c r="C16" s="24"/>
      <c r="D16" s="39"/>
      <c r="E16" s="24"/>
      <c r="F16" s="24"/>
      <c r="G16" s="64"/>
      <c r="H16" s="64">
        <v>0</v>
      </c>
      <c r="I16" s="64">
        <v>0</v>
      </c>
      <c r="J16" s="64">
        <v>0</v>
      </c>
      <c r="K16" s="64" t="s">
        <v>130</v>
      </c>
      <c r="L16" s="38"/>
    </row>
    <row r="17" spans="1:12" ht="15.75" customHeight="1">
      <c r="A17" s="24"/>
      <c r="B17" s="46"/>
      <c r="C17" s="24"/>
      <c r="D17" s="39"/>
      <c r="E17" s="24"/>
      <c r="F17" s="24"/>
      <c r="G17" s="64"/>
      <c r="H17" s="64">
        <v>0</v>
      </c>
      <c r="I17" s="64">
        <v>0</v>
      </c>
      <c r="J17" s="64">
        <v>0</v>
      </c>
      <c r="K17" s="64" t="s">
        <v>130</v>
      </c>
      <c r="L17" s="38"/>
    </row>
    <row r="18" spans="1:12" ht="15.75" customHeight="1">
      <c r="A18" s="24"/>
      <c r="B18" s="46"/>
      <c r="C18" s="24"/>
      <c r="D18" s="39"/>
      <c r="E18" s="24"/>
      <c r="F18" s="24"/>
      <c r="G18" s="64"/>
      <c r="H18" s="64">
        <v>0</v>
      </c>
      <c r="I18" s="64">
        <v>0</v>
      </c>
      <c r="J18" s="64">
        <v>0</v>
      </c>
      <c r="K18" s="64" t="s">
        <v>130</v>
      </c>
      <c r="L18" s="38"/>
    </row>
    <row r="19" spans="1:12" ht="15.75" customHeight="1">
      <c r="A19" s="24"/>
      <c r="B19" s="46"/>
      <c r="C19" s="24"/>
      <c r="D19" s="39"/>
      <c r="E19" s="24"/>
      <c r="F19" s="24"/>
      <c r="G19" s="64"/>
      <c r="H19" s="64">
        <v>0</v>
      </c>
      <c r="I19" s="64">
        <v>0</v>
      </c>
      <c r="J19" s="64">
        <v>0</v>
      </c>
      <c r="K19" s="64" t="s">
        <v>130</v>
      </c>
      <c r="L19" s="38"/>
    </row>
    <row r="20" spans="1:12" ht="15.75" customHeight="1">
      <c r="A20" s="24"/>
      <c r="B20" s="46"/>
      <c r="C20" s="24"/>
      <c r="D20" s="39"/>
      <c r="E20" s="24"/>
      <c r="F20" s="24"/>
      <c r="G20" s="64"/>
      <c r="H20" s="64">
        <v>0</v>
      </c>
      <c r="I20" s="64">
        <v>0</v>
      </c>
      <c r="J20" s="64">
        <v>0</v>
      </c>
      <c r="K20" s="64" t="s">
        <v>130</v>
      </c>
      <c r="L20" s="38"/>
    </row>
    <row r="21" spans="1:12" ht="15.75" customHeight="1">
      <c r="A21" s="24"/>
      <c r="B21" s="46"/>
      <c r="C21" s="24"/>
      <c r="D21" s="39"/>
      <c r="E21" s="24"/>
      <c r="F21" s="24"/>
      <c r="G21" s="64"/>
      <c r="H21" s="64">
        <v>0</v>
      </c>
      <c r="I21" s="64">
        <v>0</v>
      </c>
      <c r="J21" s="64">
        <v>0</v>
      </c>
      <c r="K21" s="64" t="s">
        <v>130</v>
      </c>
      <c r="L21" s="38"/>
    </row>
    <row r="22" spans="1:12" ht="15.75" customHeight="1">
      <c r="A22" s="24"/>
      <c r="B22" s="46"/>
      <c r="C22" s="24"/>
      <c r="D22" s="39"/>
      <c r="E22" s="24"/>
      <c r="F22" s="24"/>
      <c r="G22" s="64"/>
      <c r="H22" s="64">
        <v>0</v>
      </c>
      <c r="I22" s="64">
        <v>0</v>
      </c>
      <c r="J22" s="64">
        <v>0</v>
      </c>
      <c r="K22" s="64" t="s">
        <v>130</v>
      </c>
      <c r="L22" s="38"/>
    </row>
    <row r="23" spans="1:12" ht="15.75" customHeight="1">
      <c r="A23" s="24"/>
      <c r="B23" s="46"/>
      <c r="C23" s="24"/>
      <c r="D23" s="39"/>
      <c r="E23" s="24"/>
      <c r="F23" s="24"/>
      <c r="G23" s="64"/>
      <c r="H23" s="64">
        <v>0</v>
      </c>
      <c r="I23" s="64">
        <v>0</v>
      </c>
      <c r="J23" s="64">
        <v>0</v>
      </c>
      <c r="K23" s="64" t="s">
        <v>130</v>
      </c>
      <c r="L23" s="38"/>
    </row>
    <row r="24" spans="1:12" ht="15.75" customHeight="1">
      <c r="A24" s="24"/>
      <c r="B24" s="46"/>
      <c r="C24" s="24"/>
      <c r="D24" s="39"/>
      <c r="E24" s="24"/>
      <c r="F24" s="24"/>
      <c r="G24" s="64"/>
      <c r="H24" s="64">
        <v>0</v>
      </c>
      <c r="I24" s="64">
        <v>0</v>
      </c>
      <c r="J24" s="64">
        <v>0</v>
      </c>
      <c r="K24" s="64" t="s">
        <v>130</v>
      </c>
      <c r="L24" s="38"/>
    </row>
    <row r="25" spans="1:12" ht="15.75" customHeight="1">
      <c r="A25" s="24"/>
      <c r="B25" s="46"/>
      <c r="C25" s="24"/>
      <c r="D25" s="39"/>
      <c r="E25" s="24"/>
      <c r="F25" s="24"/>
      <c r="G25" s="64"/>
      <c r="H25" s="64">
        <v>0</v>
      </c>
      <c r="I25" s="64">
        <v>0</v>
      </c>
      <c r="J25" s="64">
        <v>0</v>
      </c>
      <c r="K25" s="64" t="s">
        <v>130</v>
      </c>
      <c r="L25" s="38"/>
    </row>
    <row r="26" spans="1:12" ht="15.75" customHeight="1">
      <c r="A26" s="24"/>
      <c r="B26" s="46"/>
      <c r="C26" s="24"/>
      <c r="D26" s="39"/>
      <c r="E26" s="24"/>
      <c r="F26" s="24"/>
      <c r="G26" s="64"/>
      <c r="H26" s="64">
        <v>0</v>
      </c>
      <c r="I26" s="64">
        <v>0</v>
      </c>
      <c r="J26" s="64">
        <v>0</v>
      </c>
      <c r="K26" s="64" t="s">
        <v>130</v>
      </c>
      <c r="L26" s="38"/>
    </row>
    <row r="27" spans="1:12" ht="15.75" customHeight="1">
      <c r="A27" s="24"/>
      <c r="B27" s="46"/>
      <c r="C27" s="24"/>
      <c r="D27" s="39"/>
      <c r="E27" s="24"/>
      <c r="F27" s="24"/>
      <c r="G27" s="64"/>
      <c r="H27" s="64">
        <v>0</v>
      </c>
      <c r="I27" s="64">
        <v>0</v>
      </c>
      <c r="J27" s="64">
        <v>0</v>
      </c>
      <c r="K27" s="64"/>
      <c r="L27" s="38"/>
    </row>
    <row r="28" spans="1:12" ht="15.75" customHeight="1">
      <c r="A28" s="304" t="s">
        <v>261</v>
      </c>
      <c r="B28" s="305"/>
      <c r="C28" s="24"/>
      <c r="D28" s="39"/>
      <c r="E28" s="24"/>
      <c r="F28" s="24"/>
      <c r="G28" s="64"/>
      <c r="H28" s="64">
        <v>0</v>
      </c>
      <c r="I28" s="64">
        <v>0</v>
      </c>
      <c r="J28" s="64">
        <v>0</v>
      </c>
      <c r="K28" s="64" t="s">
        <v>130</v>
      </c>
      <c r="L28" s="38"/>
    </row>
    <row r="29" spans="1:9" ht="15.75" customHeight="1">
      <c r="A29" s="17" t="s">
        <v>200</v>
      </c>
      <c r="I29" s="34" t="s">
        <v>201</v>
      </c>
    </row>
    <row r="30" ht="15.75" customHeight="1">
      <c r="A30" s="17" t="s">
        <v>202</v>
      </c>
    </row>
  </sheetData>
  <sheetProtection/>
  <mergeCells count="3">
    <mergeCell ref="A2:L2"/>
    <mergeCell ref="A3:L3"/>
    <mergeCell ref="A28:B28"/>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33.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1">
      <selection activeCell="K19" sqref="K19"/>
    </sheetView>
  </sheetViews>
  <sheetFormatPr defaultColWidth="9.00390625" defaultRowHeight="15.75" customHeight="1"/>
  <cols>
    <col min="1" max="1" width="4.375" style="5" customWidth="1"/>
    <col min="2" max="2" width="17.25390625" style="5" customWidth="1"/>
    <col min="3" max="3" width="8.25390625" style="5" customWidth="1"/>
    <col min="4" max="4" width="7.875" style="5" customWidth="1"/>
    <col min="5" max="5" width="9.00390625" style="5" bestFit="1" customWidth="1"/>
    <col min="6" max="6" width="9.375" style="5" bestFit="1" customWidth="1"/>
    <col min="7" max="7" width="13.125" style="5" bestFit="1" customWidth="1"/>
    <col min="8" max="9" width="15.00390625" style="5" customWidth="1"/>
    <col min="10" max="10" width="11.125" style="5" customWidth="1"/>
    <col min="11" max="11" width="10.625" style="5" customWidth="1"/>
    <col min="12" max="12" width="9.00390625" style="5" bestFit="1" customWidth="1"/>
    <col min="13" max="16384" width="9.00390625" style="5" customWidth="1"/>
  </cols>
  <sheetData>
    <row r="1" spans="1:11" ht="12.75">
      <c r="A1" s="109"/>
      <c r="B1" s="109"/>
      <c r="C1" s="1"/>
      <c r="D1" s="1"/>
      <c r="E1" s="1"/>
      <c r="F1" s="1"/>
      <c r="G1" s="1"/>
      <c r="H1" s="1"/>
      <c r="I1" s="1"/>
      <c r="J1" s="1"/>
      <c r="K1" s="1"/>
    </row>
    <row r="2" spans="1:11" s="33" customFormat="1" ht="30" customHeight="1">
      <c r="A2" s="290" t="s">
        <v>417</v>
      </c>
      <c r="B2" s="291"/>
      <c r="C2" s="291"/>
      <c r="D2" s="291"/>
      <c r="E2" s="291"/>
      <c r="F2" s="291"/>
      <c r="G2" s="291"/>
      <c r="H2" s="291"/>
      <c r="I2" s="291"/>
      <c r="J2" s="291"/>
      <c r="K2" s="291"/>
    </row>
    <row r="3" spans="1:12" ht="13.5" customHeight="1">
      <c r="A3" s="292" t="s">
        <v>123</v>
      </c>
      <c r="B3" s="292"/>
      <c r="C3" s="292"/>
      <c r="D3" s="292"/>
      <c r="E3" s="292"/>
      <c r="F3" s="292"/>
      <c r="G3" s="292"/>
      <c r="H3" s="301"/>
      <c r="I3" s="301"/>
      <c r="J3" s="301"/>
      <c r="K3" s="301"/>
      <c r="L3" s="40"/>
    </row>
    <row r="4" spans="1:12" ht="13.5" customHeight="1">
      <c r="A4" s="183"/>
      <c r="B4" s="183"/>
      <c r="C4" s="183"/>
      <c r="D4" s="183"/>
      <c r="E4" s="183"/>
      <c r="F4" s="183"/>
      <c r="G4" s="183"/>
      <c r="H4" s="40"/>
      <c r="I4" s="40"/>
      <c r="J4" s="40"/>
      <c r="K4" s="40" t="s">
        <v>418</v>
      </c>
      <c r="L4" s="40"/>
    </row>
    <row r="5" spans="1:11" ht="15.75" customHeight="1">
      <c r="A5" s="34" t="s">
        <v>89</v>
      </c>
      <c r="K5" s="25" t="s">
        <v>3</v>
      </c>
    </row>
    <row r="6" spans="1:11" s="35" customFormat="1" ht="15.75" customHeight="1">
      <c r="A6" s="21" t="s">
        <v>5</v>
      </c>
      <c r="B6" s="21" t="s">
        <v>237</v>
      </c>
      <c r="C6" s="21" t="s">
        <v>419</v>
      </c>
      <c r="D6" s="21" t="s">
        <v>247</v>
      </c>
      <c r="E6" s="21" t="s">
        <v>420</v>
      </c>
      <c r="F6" s="21" t="s">
        <v>248</v>
      </c>
      <c r="G6" s="2" t="s">
        <v>92</v>
      </c>
      <c r="H6" s="21" t="s">
        <v>93</v>
      </c>
      <c r="I6" s="21" t="s">
        <v>94</v>
      </c>
      <c r="J6" s="21" t="s">
        <v>128</v>
      </c>
      <c r="K6" s="21" t="s">
        <v>8</v>
      </c>
    </row>
    <row r="7" spans="1:11" ht="15.75" customHeight="1">
      <c r="A7" s="24"/>
      <c r="B7" s="46"/>
      <c r="C7" s="24"/>
      <c r="D7" s="39"/>
      <c r="E7" s="39"/>
      <c r="F7" s="24"/>
      <c r="G7" s="64">
        <v>0</v>
      </c>
      <c r="H7" s="64">
        <v>0</v>
      </c>
      <c r="I7" s="64">
        <v>0</v>
      </c>
      <c r="J7" s="64" t="s">
        <v>130</v>
      </c>
      <c r="K7" s="38"/>
    </row>
    <row r="8" spans="1:11" ht="15.75" customHeight="1">
      <c r="A8" s="24"/>
      <c r="B8" s="46"/>
      <c r="C8" s="24"/>
      <c r="D8" s="39"/>
      <c r="E8" s="39"/>
      <c r="F8" s="24"/>
      <c r="G8" s="64">
        <v>0</v>
      </c>
      <c r="H8" s="64">
        <v>0</v>
      </c>
      <c r="I8" s="64">
        <v>0</v>
      </c>
      <c r="J8" s="64" t="s">
        <v>130</v>
      </c>
      <c r="K8" s="38"/>
    </row>
    <row r="9" spans="1:11" ht="15.75" customHeight="1">
      <c r="A9" s="24"/>
      <c r="B9" s="46"/>
      <c r="C9" s="24"/>
      <c r="D9" s="39"/>
      <c r="E9" s="39"/>
      <c r="F9" s="24"/>
      <c r="G9" s="64">
        <v>0</v>
      </c>
      <c r="H9" s="64">
        <v>0</v>
      </c>
      <c r="I9" s="64">
        <v>0</v>
      </c>
      <c r="J9" s="64" t="s">
        <v>130</v>
      </c>
      <c r="K9" s="38"/>
    </row>
    <row r="10" spans="1:11" ht="15.75" customHeight="1">
      <c r="A10" s="24"/>
      <c r="B10" s="46"/>
      <c r="C10" s="24"/>
      <c r="D10" s="39"/>
      <c r="E10" s="39"/>
      <c r="F10" s="24"/>
      <c r="G10" s="64">
        <v>0</v>
      </c>
      <c r="H10" s="64">
        <v>0</v>
      </c>
      <c r="I10" s="64">
        <v>0</v>
      </c>
      <c r="J10" s="64" t="s">
        <v>130</v>
      </c>
      <c r="K10" s="38"/>
    </row>
    <row r="11" spans="1:11" ht="15.75" customHeight="1">
      <c r="A11" s="24"/>
      <c r="B11" s="46"/>
      <c r="C11" s="24"/>
      <c r="D11" s="39"/>
      <c r="E11" s="39"/>
      <c r="F11" s="24"/>
      <c r="G11" s="64">
        <v>0</v>
      </c>
      <c r="H11" s="64">
        <v>0</v>
      </c>
      <c r="I11" s="64">
        <v>0</v>
      </c>
      <c r="J11" s="64" t="s">
        <v>130</v>
      </c>
      <c r="K11" s="38"/>
    </row>
    <row r="12" spans="1:11" ht="15.75" customHeight="1">
      <c r="A12" s="24"/>
      <c r="B12" s="46"/>
      <c r="C12" s="24"/>
      <c r="D12" s="39"/>
      <c r="E12" s="39"/>
      <c r="F12" s="24"/>
      <c r="G12" s="64">
        <v>0</v>
      </c>
      <c r="H12" s="64">
        <v>0</v>
      </c>
      <c r="I12" s="64">
        <v>0</v>
      </c>
      <c r="J12" s="64" t="s">
        <v>130</v>
      </c>
      <c r="K12" s="38"/>
    </row>
    <row r="13" spans="1:11" ht="15.75" customHeight="1">
      <c r="A13" s="24"/>
      <c r="B13" s="46"/>
      <c r="C13" s="24"/>
      <c r="D13" s="39"/>
      <c r="E13" s="39"/>
      <c r="F13" s="24"/>
      <c r="G13" s="64">
        <v>0</v>
      </c>
      <c r="H13" s="64">
        <v>0</v>
      </c>
      <c r="I13" s="64">
        <v>0</v>
      </c>
      <c r="J13" s="64" t="s">
        <v>130</v>
      </c>
      <c r="K13" s="38"/>
    </row>
    <row r="14" spans="1:11" ht="15.75" customHeight="1">
      <c r="A14" s="24"/>
      <c r="B14" s="46"/>
      <c r="C14" s="24"/>
      <c r="D14" s="39"/>
      <c r="E14" s="39"/>
      <c r="F14" s="24"/>
      <c r="G14" s="64">
        <v>0</v>
      </c>
      <c r="H14" s="64">
        <v>0</v>
      </c>
      <c r="I14" s="64">
        <v>0</v>
      </c>
      <c r="J14" s="64" t="s">
        <v>130</v>
      </c>
      <c r="K14" s="38"/>
    </row>
    <row r="15" spans="1:11" ht="15.75" customHeight="1">
      <c r="A15" s="24"/>
      <c r="B15" s="46"/>
      <c r="C15" s="24"/>
      <c r="D15" s="39"/>
      <c r="E15" s="39"/>
      <c r="F15" s="24"/>
      <c r="G15" s="64">
        <v>0</v>
      </c>
      <c r="H15" s="64">
        <v>0</v>
      </c>
      <c r="I15" s="64">
        <v>0</v>
      </c>
      <c r="J15" s="64" t="s">
        <v>130</v>
      </c>
      <c r="K15" s="38"/>
    </row>
    <row r="16" spans="1:11" ht="15.75" customHeight="1">
      <c r="A16" s="24"/>
      <c r="B16" s="46"/>
      <c r="C16" s="24"/>
      <c r="D16" s="39"/>
      <c r="E16" s="39"/>
      <c r="F16" s="24"/>
      <c r="G16" s="64">
        <v>0</v>
      </c>
      <c r="H16" s="64">
        <v>0</v>
      </c>
      <c r="I16" s="64">
        <v>0</v>
      </c>
      <c r="J16" s="64" t="s">
        <v>130</v>
      </c>
      <c r="K16" s="38"/>
    </row>
    <row r="17" spans="1:11" ht="15.75" customHeight="1">
      <c r="A17" s="24"/>
      <c r="B17" s="46"/>
      <c r="C17" s="24"/>
      <c r="D17" s="39"/>
      <c r="E17" s="39"/>
      <c r="F17" s="24"/>
      <c r="G17" s="64">
        <v>0</v>
      </c>
      <c r="H17" s="64">
        <v>0</v>
      </c>
      <c r="I17" s="64">
        <v>0</v>
      </c>
      <c r="J17" s="64" t="s">
        <v>130</v>
      </c>
      <c r="K17" s="38"/>
    </row>
    <row r="18" spans="1:11" ht="15.75" customHeight="1">
      <c r="A18" s="24"/>
      <c r="B18" s="46"/>
      <c r="C18" s="24"/>
      <c r="D18" s="39"/>
      <c r="E18" s="39"/>
      <c r="F18" s="24"/>
      <c r="G18" s="64">
        <v>0</v>
      </c>
      <c r="H18" s="64">
        <v>0</v>
      </c>
      <c r="I18" s="64">
        <v>0</v>
      </c>
      <c r="J18" s="64" t="s">
        <v>130</v>
      </c>
      <c r="K18" s="38"/>
    </row>
    <row r="19" spans="1:11" ht="15.75" customHeight="1">
      <c r="A19" s="24"/>
      <c r="B19" s="46"/>
      <c r="C19" s="24"/>
      <c r="D19" s="39"/>
      <c r="E19" s="39"/>
      <c r="F19" s="24"/>
      <c r="G19" s="64">
        <v>0</v>
      </c>
      <c r="H19" s="64">
        <v>0</v>
      </c>
      <c r="I19" s="64">
        <v>0</v>
      </c>
      <c r="J19" s="64" t="s">
        <v>130</v>
      </c>
      <c r="K19" s="38"/>
    </row>
    <row r="20" spans="1:11" ht="15.75" customHeight="1">
      <c r="A20" s="24"/>
      <c r="B20" s="46"/>
      <c r="C20" s="24"/>
      <c r="D20" s="39"/>
      <c r="E20" s="39"/>
      <c r="F20" s="24"/>
      <c r="G20" s="64">
        <v>0</v>
      </c>
      <c r="H20" s="64">
        <v>0</v>
      </c>
      <c r="I20" s="64">
        <v>0</v>
      </c>
      <c r="J20" s="64" t="s">
        <v>130</v>
      </c>
      <c r="K20" s="38"/>
    </row>
    <row r="21" spans="1:11" ht="15.75" customHeight="1">
      <c r="A21" s="24"/>
      <c r="B21" s="46"/>
      <c r="C21" s="24"/>
      <c r="D21" s="39"/>
      <c r="E21" s="39"/>
      <c r="F21" s="24"/>
      <c r="G21" s="64">
        <v>0</v>
      </c>
      <c r="H21" s="64">
        <v>0</v>
      </c>
      <c r="I21" s="64">
        <v>0</v>
      </c>
      <c r="J21" s="64" t="s">
        <v>130</v>
      </c>
      <c r="K21" s="38"/>
    </row>
    <row r="22" spans="1:11" ht="15.75" customHeight="1">
      <c r="A22" s="24"/>
      <c r="B22" s="46"/>
      <c r="C22" s="24"/>
      <c r="D22" s="39"/>
      <c r="E22" s="39"/>
      <c r="F22" s="24"/>
      <c r="G22" s="64">
        <v>0</v>
      </c>
      <c r="H22" s="64">
        <v>0</v>
      </c>
      <c r="I22" s="64">
        <v>0</v>
      </c>
      <c r="J22" s="64" t="s">
        <v>130</v>
      </c>
      <c r="K22" s="38"/>
    </row>
    <row r="23" spans="1:11" ht="15.75" customHeight="1">
      <c r="A23" s="24"/>
      <c r="B23" s="46"/>
      <c r="C23" s="24"/>
      <c r="D23" s="39"/>
      <c r="E23" s="39"/>
      <c r="F23" s="24"/>
      <c r="G23" s="64">
        <v>0</v>
      </c>
      <c r="H23" s="64">
        <v>0</v>
      </c>
      <c r="I23" s="64">
        <v>0</v>
      </c>
      <c r="J23" s="64" t="s">
        <v>130</v>
      </c>
      <c r="K23" s="38"/>
    </row>
    <row r="24" spans="1:11" ht="15.75" customHeight="1">
      <c r="A24" s="24"/>
      <c r="B24" s="46"/>
      <c r="C24" s="24"/>
      <c r="D24" s="39"/>
      <c r="E24" s="39"/>
      <c r="F24" s="24"/>
      <c r="G24" s="64">
        <v>0</v>
      </c>
      <c r="H24" s="64">
        <v>0</v>
      </c>
      <c r="I24" s="64">
        <v>0</v>
      </c>
      <c r="J24" s="64" t="s">
        <v>130</v>
      </c>
      <c r="K24" s="38"/>
    </row>
    <row r="25" spans="1:11" ht="15.75" customHeight="1">
      <c r="A25" s="24"/>
      <c r="B25" s="46"/>
      <c r="C25" s="24"/>
      <c r="D25" s="39"/>
      <c r="E25" s="39"/>
      <c r="F25" s="24"/>
      <c r="G25" s="64">
        <v>0</v>
      </c>
      <c r="H25" s="64">
        <v>0</v>
      </c>
      <c r="I25" s="64">
        <v>0</v>
      </c>
      <c r="J25" s="64" t="s">
        <v>130</v>
      </c>
      <c r="K25" s="38"/>
    </row>
    <row r="26" spans="1:11" ht="15.75" customHeight="1">
      <c r="A26" s="24"/>
      <c r="B26" s="46"/>
      <c r="C26" s="24"/>
      <c r="D26" s="39"/>
      <c r="E26" s="39"/>
      <c r="F26" s="24"/>
      <c r="G26" s="64">
        <v>0</v>
      </c>
      <c r="H26" s="64">
        <v>0</v>
      </c>
      <c r="I26" s="64">
        <v>0</v>
      </c>
      <c r="J26" s="64" t="s">
        <v>130</v>
      </c>
      <c r="K26" s="38"/>
    </row>
    <row r="27" spans="1:11" ht="15.75" customHeight="1">
      <c r="A27" s="24"/>
      <c r="B27" s="46"/>
      <c r="C27" s="24"/>
      <c r="D27" s="39"/>
      <c r="E27" s="39"/>
      <c r="F27" s="24"/>
      <c r="G27" s="64">
        <v>0</v>
      </c>
      <c r="H27" s="64">
        <v>0</v>
      </c>
      <c r="I27" s="64">
        <v>0</v>
      </c>
      <c r="J27" s="64"/>
      <c r="K27" s="38"/>
    </row>
    <row r="28" spans="1:11" ht="15.75" customHeight="1">
      <c r="A28" s="304" t="s">
        <v>261</v>
      </c>
      <c r="B28" s="305"/>
      <c r="C28" s="24"/>
      <c r="D28" s="39"/>
      <c r="E28" s="39"/>
      <c r="F28" s="24"/>
      <c r="G28" s="64">
        <v>0</v>
      </c>
      <c r="H28" s="64">
        <v>0</v>
      </c>
      <c r="I28" s="64">
        <v>0</v>
      </c>
      <c r="J28" s="64" t="s">
        <v>130</v>
      </c>
      <c r="K28" s="38"/>
    </row>
    <row r="29" spans="1:8" ht="15.75" customHeight="1">
      <c r="A29" s="17" t="s">
        <v>200</v>
      </c>
      <c r="H29" s="34" t="s">
        <v>201</v>
      </c>
    </row>
    <row r="30" ht="15.75" customHeight="1">
      <c r="A30" s="17" t="s">
        <v>202</v>
      </c>
    </row>
  </sheetData>
  <sheetProtection/>
  <mergeCells count="3">
    <mergeCell ref="A2:K2"/>
    <mergeCell ref="A3:K3"/>
    <mergeCell ref="A28:B28"/>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34.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
      <selection activeCell="K19" sqref="K19"/>
    </sheetView>
  </sheetViews>
  <sheetFormatPr defaultColWidth="9.00390625" defaultRowHeight="15.75" customHeight="1"/>
  <cols>
    <col min="1" max="1" width="5.625" style="5" customWidth="1"/>
    <col min="2" max="2" width="18.25390625" style="5" customWidth="1"/>
    <col min="3" max="3" width="14.75390625" style="5" customWidth="1"/>
    <col min="4" max="4" width="8.375" style="5" customWidth="1"/>
    <col min="5" max="5" width="7.75390625" style="5" customWidth="1"/>
    <col min="6" max="6" width="6.625" style="5" customWidth="1"/>
    <col min="7" max="7" width="13.125" style="5" bestFit="1" customWidth="1"/>
    <col min="8" max="8" width="14.875" style="5" customWidth="1"/>
    <col min="9" max="9" width="14.375" style="5" customWidth="1"/>
    <col min="10" max="10" width="9.00390625" style="5" bestFit="1" customWidth="1"/>
    <col min="11" max="16384" width="9.00390625" style="5" customWidth="1"/>
  </cols>
  <sheetData>
    <row r="1" spans="1:11" ht="12.75" customHeight="1">
      <c r="A1" s="109"/>
      <c r="B1" s="109"/>
      <c r="C1" s="1"/>
      <c r="D1" s="1"/>
      <c r="E1" s="1"/>
      <c r="F1" s="1"/>
      <c r="G1" s="1"/>
      <c r="H1" s="1"/>
      <c r="I1" s="1"/>
      <c r="J1" s="1"/>
      <c r="K1" s="1"/>
    </row>
    <row r="2" spans="1:11" s="33" customFormat="1" ht="30" customHeight="1">
      <c r="A2" s="290" t="s">
        <v>421</v>
      </c>
      <c r="B2" s="291"/>
      <c r="C2" s="291"/>
      <c r="D2" s="291"/>
      <c r="E2" s="291"/>
      <c r="F2" s="291"/>
      <c r="G2" s="291"/>
      <c r="H2" s="291"/>
      <c r="I2" s="291"/>
      <c r="J2" s="291"/>
      <c r="K2" s="291"/>
    </row>
    <row r="3" spans="1:11" ht="13.5" customHeight="1">
      <c r="A3" s="292" t="s">
        <v>123</v>
      </c>
      <c r="B3" s="292"/>
      <c r="C3" s="292"/>
      <c r="D3" s="292"/>
      <c r="E3" s="292"/>
      <c r="F3" s="292"/>
      <c r="G3" s="301"/>
      <c r="H3" s="301"/>
      <c r="I3" s="301"/>
      <c r="J3" s="301"/>
      <c r="K3" s="301"/>
    </row>
    <row r="4" spans="1:11" ht="13.5" customHeight="1">
      <c r="A4" s="183"/>
      <c r="B4" s="183"/>
      <c r="C4" s="183"/>
      <c r="D4" s="183"/>
      <c r="E4" s="183"/>
      <c r="F4" s="183"/>
      <c r="G4" s="40"/>
      <c r="H4" s="40"/>
      <c r="I4" s="40"/>
      <c r="J4" s="40"/>
      <c r="K4" s="40" t="s">
        <v>422</v>
      </c>
    </row>
    <row r="5" spans="1:11" ht="15.75" customHeight="1">
      <c r="A5" s="34" t="s">
        <v>89</v>
      </c>
      <c r="K5" s="25" t="s">
        <v>3</v>
      </c>
    </row>
    <row r="6" spans="1:11" s="35" customFormat="1" ht="27" customHeight="1">
      <c r="A6" s="21" t="s">
        <v>5</v>
      </c>
      <c r="B6" s="21" t="s">
        <v>237</v>
      </c>
      <c r="C6" s="21" t="s">
        <v>423</v>
      </c>
      <c r="D6" s="21" t="s">
        <v>239</v>
      </c>
      <c r="E6" s="21" t="s">
        <v>424</v>
      </c>
      <c r="F6" s="2" t="s">
        <v>416</v>
      </c>
      <c r="G6" s="2" t="s">
        <v>92</v>
      </c>
      <c r="H6" s="21" t="s">
        <v>93</v>
      </c>
      <c r="I6" s="21" t="s">
        <v>94</v>
      </c>
      <c r="J6" s="21" t="s">
        <v>128</v>
      </c>
      <c r="K6" s="21" t="s">
        <v>8</v>
      </c>
    </row>
    <row r="7" spans="1:11" ht="15.75" customHeight="1">
      <c r="A7" s="24"/>
      <c r="B7" s="46"/>
      <c r="C7" s="24"/>
      <c r="D7" s="39"/>
      <c r="E7" s="24"/>
      <c r="F7" s="64"/>
      <c r="G7" s="64">
        <v>0</v>
      </c>
      <c r="H7" s="64">
        <v>0</v>
      </c>
      <c r="I7" s="64">
        <v>0</v>
      </c>
      <c r="J7" s="64" t="s">
        <v>130</v>
      </c>
      <c r="K7" s="38"/>
    </row>
    <row r="8" spans="1:11" ht="15.75" customHeight="1">
      <c r="A8" s="24"/>
      <c r="B8" s="46"/>
      <c r="C8" s="24"/>
      <c r="D8" s="39"/>
      <c r="E8" s="24"/>
      <c r="F8" s="64"/>
      <c r="G8" s="64">
        <v>0</v>
      </c>
      <c r="H8" s="64">
        <v>0</v>
      </c>
      <c r="I8" s="64">
        <v>0</v>
      </c>
      <c r="J8" s="64" t="s">
        <v>130</v>
      </c>
      <c r="K8" s="38"/>
    </row>
    <row r="9" spans="1:11" ht="15.75" customHeight="1">
      <c r="A9" s="24"/>
      <c r="B9" s="46"/>
      <c r="C9" s="24"/>
      <c r="D9" s="39"/>
      <c r="E9" s="24"/>
      <c r="F9" s="64"/>
      <c r="G9" s="64">
        <v>0</v>
      </c>
      <c r="H9" s="64">
        <v>0</v>
      </c>
      <c r="I9" s="64">
        <v>0</v>
      </c>
      <c r="J9" s="64" t="s">
        <v>130</v>
      </c>
      <c r="K9" s="38"/>
    </row>
    <row r="10" spans="1:11" ht="15.75" customHeight="1">
      <c r="A10" s="24"/>
      <c r="B10" s="46"/>
      <c r="C10" s="24"/>
      <c r="D10" s="39"/>
      <c r="E10" s="24"/>
      <c r="F10" s="64"/>
      <c r="G10" s="64">
        <v>0</v>
      </c>
      <c r="H10" s="64">
        <v>0</v>
      </c>
      <c r="I10" s="64">
        <v>0</v>
      </c>
      <c r="J10" s="64" t="s">
        <v>130</v>
      </c>
      <c r="K10" s="38"/>
    </row>
    <row r="11" spans="1:11" ht="15.75" customHeight="1">
      <c r="A11" s="24"/>
      <c r="B11" s="46"/>
      <c r="C11" s="24"/>
      <c r="D11" s="39"/>
      <c r="E11" s="24"/>
      <c r="F11" s="64"/>
      <c r="G11" s="64">
        <v>0</v>
      </c>
      <c r="H11" s="64">
        <v>0</v>
      </c>
      <c r="I11" s="64">
        <v>0</v>
      </c>
      <c r="J11" s="64" t="s">
        <v>130</v>
      </c>
      <c r="K11" s="38"/>
    </row>
    <row r="12" spans="1:11" ht="15.75" customHeight="1">
      <c r="A12" s="24"/>
      <c r="B12" s="46"/>
      <c r="C12" s="24"/>
      <c r="D12" s="39"/>
      <c r="E12" s="24"/>
      <c r="F12" s="64"/>
      <c r="G12" s="64">
        <v>0</v>
      </c>
      <c r="H12" s="64">
        <v>0</v>
      </c>
      <c r="I12" s="64">
        <v>0</v>
      </c>
      <c r="J12" s="64" t="s">
        <v>130</v>
      </c>
      <c r="K12" s="38"/>
    </row>
    <row r="13" spans="1:11" ht="15.75" customHeight="1">
      <c r="A13" s="24"/>
      <c r="B13" s="46"/>
      <c r="C13" s="24"/>
      <c r="D13" s="39"/>
      <c r="E13" s="24"/>
      <c r="F13" s="64"/>
      <c r="G13" s="64">
        <v>0</v>
      </c>
      <c r="H13" s="64">
        <v>0</v>
      </c>
      <c r="I13" s="64">
        <v>0</v>
      </c>
      <c r="J13" s="64" t="s">
        <v>130</v>
      </c>
      <c r="K13" s="38"/>
    </row>
    <row r="14" spans="1:11" ht="15.75" customHeight="1">
      <c r="A14" s="24"/>
      <c r="B14" s="46"/>
      <c r="C14" s="24"/>
      <c r="D14" s="39"/>
      <c r="E14" s="24"/>
      <c r="F14" s="64"/>
      <c r="G14" s="64">
        <v>0</v>
      </c>
      <c r="H14" s="64">
        <v>0</v>
      </c>
      <c r="I14" s="64">
        <v>0</v>
      </c>
      <c r="J14" s="64" t="s">
        <v>130</v>
      </c>
      <c r="K14" s="38"/>
    </row>
    <row r="15" spans="1:11" ht="15.75" customHeight="1">
      <c r="A15" s="24"/>
      <c r="B15" s="46"/>
      <c r="C15" s="24"/>
      <c r="D15" s="39"/>
      <c r="E15" s="24"/>
      <c r="F15" s="64"/>
      <c r="G15" s="64">
        <v>0</v>
      </c>
      <c r="H15" s="64">
        <v>0</v>
      </c>
      <c r="I15" s="64">
        <v>0</v>
      </c>
      <c r="J15" s="64" t="s">
        <v>130</v>
      </c>
      <c r="K15" s="38"/>
    </row>
    <row r="16" spans="1:11" ht="15.75" customHeight="1">
      <c r="A16" s="24"/>
      <c r="B16" s="46"/>
      <c r="C16" s="24"/>
      <c r="D16" s="39"/>
      <c r="E16" s="24"/>
      <c r="F16" s="64"/>
      <c r="G16" s="64">
        <v>0</v>
      </c>
      <c r="H16" s="64">
        <v>0</v>
      </c>
      <c r="I16" s="64">
        <v>0</v>
      </c>
      <c r="J16" s="64" t="s">
        <v>130</v>
      </c>
      <c r="K16" s="38"/>
    </row>
    <row r="17" spans="1:11" ht="15.75" customHeight="1">
      <c r="A17" s="24"/>
      <c r="B17" s="46"/>
      <c r="C17" s="24"/>
      <c r="D17" s="39"/>
      <c r="E17" s="24"/>
      <c r="F17" s="64"/>
      <c r="G17" s="64">
        <v>0</v>
      </c>
      <c r="H17" s="64">
        <v>0</v>
      </c>
      <c r="I17" s="64">
        <v>0</v>
      </c>
      <c r="J17" s="64" t="s">
        <v>130</v>
      </c>
      <c r="K17" s="38"/>
    </row>
    <row r="18" spans="1:11" ht="15.75" customHeight="1">
      <c r="A18" s="24"/>
      <c r="B18" s="46"/>
      <c r="C18" s="24"/>
      <c r="D18" s="39"/>
      <c r="E18" s="24"/>
      <c r="F18" s="64"/>
      <c r="G18" s="64">
        <v>0</v>
      </c>
      <c r="H18" s="64">
        <v>0</v>
      </c>
      <c r="I18" s="64">
        <v>0</v>
      </c>
      <c r="J18" s="64" t="s">
        <v>130</v>
      </c>
      <c r="K18" s="38"/>
    </row>
    <row r="19" spans="1:11" ht="15.75" customHeight="1">
      <c r="A19" s="24"/>
      <c r="B19" s="46"/>
      <c r="C19" s="24"/>
      <c r="D19" s="39"/>
      <c r="E19" s="24"/>
      <c r="F19" s="64"/>
      <c r="G19" s="64">
        <v>0</v>
      </c>
      <c r="H19" s="64">
        <v>0</v>
      </c>
      <c r="I19" s="64">
        <v>0</v>
      </c>
      <c r="J19" s="64" t="s">
        <v>130</v>
      </c>
      <c r="K19" s="38"/>
    </row>
    <row r="20" spans="1:11" ht="15.75" customHeight="1">
      <c r="A20" s="24"/>
      <c r="B20" s="46"/>
      <c r="C20" s="24"/>
      <c r="D20" s="39"/>
      <c r="E20" s="24"/>
      <c r="F20" s="64"/>
      <c r="G20" s="64">
        <v>0</v>
      </c>
      <c r="H20" s="64">
        <v>0</v>
      </c>
      <c r="I20" s="64">
        <v>0</v>
      </c>
      <c r="J20" s="64" t="s">
        <v>130</v>
      </c>
      <c r="K20" s="38"/>
    </row>
    <row r="21" spans="1:11" ht="15.75" customHeight="1">
      <c r="A21" s="24"/>
      <c r="B21" s="46"/>
      <c r="C21" s="24"/>
      <c r="D21" s="39"/>
      <c r="E21" s="24"/>
      <c r="F21" s="64"/>
      <c r="G21" s="64">
        <v>0</v>
      </c>
      <c r="H21" s="64">
        <v>0</v>
      </c>
      <c r="I21" s="64">
        <v>0</v>
      </c>
      <c r="J21" s="64" t="s">
        <v>130</v>
      </c>
      <c r="K21" s="38"/>
    </row>
    <row r="22" spans="1:11" ht="15.75" customHeight="1">
      <c r="A22" s="24"/>
      <c r="B22" s="46"/>
      <c r="C22" s="24"/>
      <c r="D22" s="39"/>
      <c r="E22" s="24"/>
      <c r="F22" s="64"/>
      <c r="G22" s="64">
        <v>0</v>
      </c>
      <c r="H22" s="64">
        <v>0</v>
      </c>
      <c r="I22" s="64">
        <v>0</v>
      </c>
      <c r="J22" s="64" t="s">
        <v>130</v>
      </c>
      <c r="K22" s="38"/>
    </row>
    <row r="23" spans="1:11" ht="15.75" customHeight="1">
      <c r="A23" s="24"/>
      <c r="B23" s="46"/>
      <c r="C23" s="24"/>
      <c r="D23" s="39"/>
      <c r="E23" s="24"/>
      <c r="F23" s="64"/>
      <c r="G23" s="64">
        <v>0</v>
      </c>
      <c r="H23" s="64">
        <v>0</v>
      </c>
      <c r="I23" s="64">
        <v>0</v>
      </c>
      <c r="J23" s="64" t="s">
        <v>130</v>
      </c>
      <c r="K23" s="38"/>
    </row>
    <row r="24" spans="1:11" ht="15.75" customHeight="1">
      <c r="A24" s="24"/>
      <c r="B24" s="46"/>
      <c r="C24" s="24"/>
      <c r="D24" s="39"/>
      <c r="E24" s="24"/>
      <c r="F24" s="64"/>
      <c r="G24" s="64">
        <v>0</v>
      </c>
      <c r="H24" s="64">
        <v>0</v>
      </c>
      <c r="I24" s="64">
        <v>0</v>
      </c>
      <c r="J24" s="64" t="s">
        <v>130</v>
      </c>
      <c r="K24" s="38"/>
    </row>
    <row r="25" spans="1:11" ht="15.75" customHeight="1">
      <c r="A25" s="24"/>
      <c r="B25" s="46"/>
      <c r="C25" s="24"/>
      <c r="D25" s="39"/>
      <c r="E25" s="24"/>
      <c r="F25" s="64"/>
      <c r="G25" s="64">
        <v>0</v>
      </c>
      <c r="H25" s="64">
        <v>0</v>
      </c>
      <c r="I25" s="64">
        <v>0</v>
      </c>
      <c r="J25" s="64" t="s">
        <v>130</v>
      </c>
      <c r="K25" s="38"/>
    </row>
    <row r="26" spans="1:11" ht="15.75" customHeight="1">
      <c r="A26" s="24"/>
      <c r="B26" s="46"/>
      <c r="C26" s="24"/>
      <c r="D26" s="39"/>
      <c r="E26" s="24"/>
      <c r="F26" s="64"/>
      <c r="G26" s="64">
        <v>0</v>
      </c>
      <c r="H26" s="64">
        <v>0</v>
      </c>
      <c r="I26" s="64">
        <v>0</v>
      </c>
      <c r="J26" s="64" t="s">
        <v>130</v>
      </c>
      <c r="K26" s="38"/>
    </row>
    <row r="27" spans="1:11" ht="15.75" customHeight="1">
      <c r="A27" s="24"/>
      <c r="B27" s="46"/>
      <c r="C27" s="24"/>
      <c r="D27" s="39"/>
      <c r="E27" s="24"/>
      <c r="F27" s="64"/>
      <c r="G27" s="64">
        <v>0</v>
      </c>
      <c r="H27" s="64">
        <v>0</v>
      </c>
      <c r="I27" s="64">
        <v>0</v>
      </c>
      <c r="J27" s="64"/>
      <c r="K27" s="38"/>
    </row>
    <row r="28" spans="1:11" ht="15.75" customHeight="1">
      <c r="A28" s="304" t="s">
        <v>261</v>
      </c>
      <c r="B28" s="305"/>
      <c r="C28" s="24"/>
      <c r="D28" s="39"/>
      <c r="E28" s="24"/>
      <c r="F28" s="64"/>
      <c r="G28" s="64">
        <v>0</v>
      </c>
      <c r="H28" s="64">
        <v>0</v>
      </c>
      <c r="I28" s="64">
        <v>0</v>
      </c>
      <c r="J28" s="64" t="s">
        <v>130</v>
      </c>
      <c r="K28" s="38"/>
    </row>
    <row r="29" spans="1:8" ht="15.75" customHeight="1">
      <c r="A29" s="17" t="s">
        <v>200</v>
      </c>
      <c r="H29" s="34" t="s">
        <v>201</v>
      </c>
    </row>
    <row r="30" ht="15.75" customHeight="1">
      <c r="A30" s="17" t="s">
        <v>202</v>
      </c>
    </row>
  </sheetData>
  <sheetProtection/>
  <mergeCells count="3">
    <mergeCell ref="A2:K2"/>
    <mergeCell ref="A3:K3"/>
    <mergeCell ref="A28:B28"/>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35.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B1">
      <selection activeCell="K19" sqref="K19"/>
    </sheetView>
  </sheetViews>
  <sheetFormatPr defaultColWidth="9.00390625" defaultRowHeight="15.75" customHeight="1"/>
  <cols>
    <col min="1" max="1" width="4.375" style="5" customWidth="1"/>
    <col min="2" max="2" width="20.00390625" style="5" customWidth="1"/>
    <col min="3" max="3" width="8.50390625" style="5" customWidth="1"/>
    <col min="4" max="4" width="7.875" style="5" customWidth="1"/>
    <col min="5" max="5" width="9.00390625" style="5" bestFit="1" customWidth="1"/>
    <col min="6" max="6" width="9.375" style="5" bestFit="1" customWidth="1"/>
    <col min="7" max="7" width="13.125" style="5" bestFit="1" customWidth="1"/>
    <col min="8" max="9" width="15.00390625" style="5" customWidth="1"/>
    <col min="10" max="10" width="11.125" style="5" customWidth="1"/>
    <col min="11" max="11" width="10.625" style="5" customWidth="1"/>
    <col min="12" max="12" width="9.00390625" style="5" bestFit="1" customWidth="1"/>
    <col min="13" max="16384" width="9.00390625" style="5" customWidth="1"/>
  </cols>
  <sheetData>
    <row r="1" spans="1:11" ht="12.75">
      <c r="A1" s="109"/>
      <c r="B1" s="109"/>
      <c r="C1" s="1"/>
      <c r="D1" s="1"/>
      <c r="E1" s="1"/>
      <c r="F1" s="1"/>
      <c r="G1" s="1"/>
      <c r="H1" s="1"/>
      <c r="I1" s="1"/>
      <c r="J1" s="1"/>
      <c r="K1" s="1"/>
    </row>
    <row r="2" spans="1:11" s="33" customFormat="1" ht="30" customHeight="1">
      <c r="A2" s="290" t="s">
        <v>425</v>
      </c>
      <c r="B2" s="291"/>
      <c r="C2" s="291"/>
      <c r="D2" s="291"/>
      <c r="E2" s="291"/>
      <c r="F2" s="291"/>
      <c r="G2" s="291"/>
      <c r="H2" s="291"/>
      <c r="I2" s="291"/>
      <c r="J2" s="291"/>
      <c r="K2" s="291"/>
    </row>
    <row r="3" spans="1:12" ht="13.5" customHeight="1">
      <c r="A3" s="292" t="s">
        <v>123</v>
      </c>
      <c r="B3" s="292"/>
      <c r="C3" s="292"/>
      <c r="D3" s="292"/>
      <c r="E3" s="292"/>
      <c r="F3" s="292"/>
      <c r="G3" s="292"/>
      <c r="H3" s="301"/>
      <c r="I3" s="301"/>
      <c r="J3" s="301"/>
      <c r="K3" s="301"/>
      <c r="L3" s="40"/>
    </row>
    <row r="4" spans="1:12" ht="13.5" customHeight="1">
      <c r="A4" s="183"/>
      <c r="B4" s="183"/>
      <c r="C4" s="183"/>
      <c r="D4" s="183"/>
      <c r="E4" s="183"/>
      <c r="F4" s="183"/>
      <c r="G4" s="183"/>
      <c r="H4" s="40"/>
      <c r="I4" s="40"/>
      <c r="J4" s="40"/>
      <c r="K4" s="40" t="s">
        <v>426</v>
      </c>
      <c r="L4" s="40"/>
    </row>
    <row r="5" spans="1:11" ht="15.75" customHeight="1">
      <c r="A5" s="34" t="s">
        <v>89</v>
      </c>
      <c r="K5" s="25" t="s">
        <v>3</v>
      </c>
    </row>
    <row r="6" spans="1:11" s="35" customFormat="1" ht="15.75" customHeight="1">
      <c r="A6" s="21" t="s">
        <v>5</v>
      </c>
      <c r="B6" s="21" t="s">
        <v>237</v>
      </c>
      <c r="C6" s="21" t="s">
        <v>427</v>
      </c>
      <c r="D6" s="21" t="s">
        <v>239</v>
      </c>
      <c r="E6" s="21" t="s">
        <v>420</v>
      </c>
      <c r="F6" s="21" t="s">
        <v>248</v>
      </c>
      <c r="G6" s="2" t="s">
        <v>92</v>
      </c>
      <c r="H6" s="21" t="s">
        <v>93</v>
      </c>
      <c r="I6" s="21" t="s">
        <v>94</v>
      </c>
      <c r="J6" s="21" t="s">
        <v>128</v>
      </c>
      <c r="K6" s="21" t="s">
        <v>8</v>
      </c>
    </row>
    <row r="7" spans="1:11" ht="15.75" customHeight="1">
      <c r="A7" s="24"/>
      <c r="B7" s="46"/>
      <c r="C7" s="24"/>
      <c r="D7" s="39"/>
      <c r="E7" s="39"/>
      <c r="F7" s="24"/>
      <c r="G7" s="64">
        <v>0</v>
      </c>
      <c r="H7" s="64">
        <v>0</v>
      </c>
      <c r="I7" s="64">
        <v>0</v>
      </c>
      <c r="J7" s="64" t="s">
        <v>130</v>
      </c>
      <c r="K7" s="38"/>
    </row>
    <row r="8" spans="1:11" ht="15.75" customHeight="1">
      <c r="A8" s="24"/>
      <c r="B8" s="46"/>
      <c r="C8" s="24"/>
      <c r="D8" s="39"/>
      <c r="E8" s="39"/>
      <c r="F8" s="24"/>
      <c r="G8" s="64">
        <v>0</v>
      </c>
      <c r="H8" s="64">
        <v>0</v>
      </c>
      <c r="I8" s="64">
        <v>0</v>
      </c>
      <c r="J8" s="64" t="s">
        <v>130</v>
      </c>
      <c r="K8" s="38"/>
    </row>
    <row r="9" spans="1:11" ht="15.75" customHeight="1">
      <c r="A9" s="24"/>
      <c r="B9" s="46"/>
      <c r="C9" s="24"/>
      <c r="D9" s="39"/>
      <c r="E9" s="39"/>
      <c r="F9" s="24"/>
      <c r="G9" s="64">
        <v>0</v>
      </c>
      <c r="H9" s="64">
        <v>0</v>
      </c>
      <c r="I9" s="64">
        <v>0</v>
      </c>
      <c r="J9" s="64" t="s">
        <v>130</v>
      </c>
      <c r="K9" s="38"/>
    </row>
    <row r="10" spans="1:11" ht="15.75" customHeight="1">
      <c r="A10" s="24"/>
      <c r="B10" s="46"/>
      <c r="C10" s="24"/>
      <c r="D10" s="39"/>
      <c r="E10" s="39"/>
      <c r="F10" s="24"/>
      <c r="G10" s="64">
        <v>0</v>
      </c>
      <c r="H10" s="64">
        <v>0</v>
      </c>
      <c r="I10" s="64">
        <v>0</v>
      </c>
      <c r="J10" s="64" t="s">
        <v>130</v>
      </c>
      <c r="K10" s="38"/>
    </row>
    <row r="11" spans="1:11" ht="15.75" customHeight="1">
      <c r="A11" s="24"/>
      <c r="B11" s="46"/>
      <c r="C11" s="24"/>
      <c r="D11" s="39"/>
      <c r="E11" s="39"/>
      <c r="F11" s="24"/>
      <c r="G11" s="64">
        <v>0</v>
      </c>
      <c r="H11" s="64">
        <v>0</v>
      </c>
      <c r="I11" s="64">
        <v>0</v>
      </c>
      <c r="J11" s="64" t="s">
        <v>130</v>
      </c>
      <c r="K11" s="38"/>
    </row>
    <row r="12" spans="1:11" ht="15.75" customHeight="1">
      <c r="A12" s="24"/>
      <c r="B12" s="46"/>
      <c r="C12" s="24"/>
      <c r="D12" s="39"/>
      <c r="E12" s="39"/>
      <c r="F12" s="24"/>
      <c r="G12" s="64">
        <v>0</v>
      </c>
      <c r="H12" s="64">
        <v>0</v>
      </c>
      <c r="I12" s="64">
        <v>0</v>
      </c>
      <c r="J12" s="64" t="s">
        <v>130</v>
      </c>
      <c r="K12" s="38"/>
    </row>
    <row r="13" spans="1:11" ht="15.75" customHeight="1">
      <c r="A13" s="24"/>
      <c r="B13" s="46"/>
      <c r="C13" s="24"/>
      <c r="D13" s="39"/>
      <c r="E13" s="39"/>
      <c r="F13" s="24"/>
      <c r="G13" s="64">
        <v>0</v>
      </c>
      <c r="H13" s="64">
        <v>0</v>
      </c>
      <c r="I13" s="64">
        <v>0</v>
      </c>
      <c r="J13" s="64" t="s">
        <v>130</v>
      </c>
      <c r="K13" s="38"/>
    </row>
    <row r="14" spans="1:11" ht="15.75" customHeight="1">
      <c r="A14" s="24"/>
      <c r="B14" s="46"/>
      <c r="C14" s="24"/>
      <c r="D14" s="39"/>
      <c r="E14" s="39"/>
      <c r="F14" s="24"/>
      <c r="G14" s="64">
        <v>0</v>
      </c>
      <c r="H14" s="64">
        <v>0</v>
      </c>
      <c r="I14" s="64">
        <v>0</v>
      </c>
      <c r="J14" s="64" t="s">
        <v>130</v>
      </c>
      <c r="K14" s="38"/>
    </row>
    <row r="15" spans="1:11" ht="15.75" customHeight="1">
      <c r="A15" s="24"/>
      <c r="B15" s="46"/>
      <c r="C15" s="24"/>
      <c r="D15" s="39"/>
      <c r="E15" s="39"/>
      <c r="F15" s="24"/>
      <c r="G15" s="64">
        <v>0</v>
      </c>
      <c r="H15" s="64">
        <v>0</v>
      </c>
      <c r="I15" s="64">
        <v>0</v>
      </c>
      <c r="J15" s="64" t="s">
        <v>130</v>
      </c>
      <c r="K15" s="38"/>
    </row>
    <row r="16" spans="1:11" ht="15.75" customHeight="1">
      <c r="A16" s="24"/>
      <c r="B16" s="46"/>
      <c r="C16" s="24"/>
      <c r="D16" s="39"/>
      <c r="E16" s="39"/>
      <c r="F16" s="24"/>
      <c r="G16" s="64">
        <v>0</v>
      </c>
      <c r="H16" s="64">
        <v>0</v>
      </c>
      <c r="I16" s="64">
        <v>0</v>
      </c>
      <c r="J16" s="64" t="s">
        <v>130</v>
      </c>
      <c r="K16" s="38"/>
    </row>
    <row r="17" spans="1:11" ht="15.75" customHeight="1">
      <c r="A17" s="24"/>
      <c r="B17" s="46"/>
      <c r="C17" s="24"/>
      <c r="D17" s="39"/>
      <c r="E17" s="39"/>
      <c r="F17" s="24"/>
      <c r="G17" s="64">
        <v>0</v>
      </c>
      <c r="H17" s="64">
        <v>0</v>
      </c>
      <c r="I17" s="64">
        <v>0</v>
      </c>
      <c r="J17" s="64" t="s">
        <v>130</v>
      </c>
      <c r="K17" s="38"/>
    </row>
    <row r="18" spans="1:11" ht="15.75" customHeight="1">
      <c r="A18" s="24"/>
      <c r="B18" s="46"/>
      <c r="C18" s="24"/>
      <c r="D18" s="39"/>
      <c r="E18" s="39"/>
      <c r="F18" s="24"/>
      <c r="G18" s="64">
        <v>0</v>
      </c>
      <c r="H18" s="64">
        <v>0</v>
      </c>
      <c r="I18" s="64">
        <v>0</v>
      </c>
      <c r="J18" s="64" t="s">
        <v>130</v>
      </c>
      <c r="K18" s="38"/>
    </row>
    <row r="19" spans="1:11" ht="15.75" customHeight="1">
      <c r="A19" s="24"/>
      <c r="B19" s="46"/>
      <c r="C19" s="24"/>
      <c r="D19" s="39"/>
      <c r="E19" s="39"/>
      <c r="F19" s="24"/>
      <c r="G19" s="64">
        <v>0</v>
      </c>
      <c r="H19" s="64">
        <v>0</v>
      </c>
      <c r="I19" s="64">
        <v>0</v>
      </c>
      <c r="J19" s="64" t="s">
        <v>130</v>
      </c>
      <c r="K19" s="38"/>
    </row>
    <row r="20" spans="1:11" ht="15.75" customHeight="1">
      <c r="A20" s="24"/>
      <c r="B20" s="46"/>
      <c r="C20" s="24"/>
      <c r="D20" s="39"/>
      <c r="E20" s="39"/>
      <c r="F20" s="24"/>
      <c r="G20" s="64">
        <v>0</v>
      </c>
      <c r="H20" s="64">
        <v>0</v>
      </c>
      <c r="I20" s="64">
        <v>0</v>
      </c>
      <c r="J20" s="64" t="s">
        <v>130</v>
      </c>
      <c r="K20" s="38"/>
    </row>
    <row r="21" spans="1:11" ht="15.75" customHeight="1">
      <c r="A21" s="24"/>
      <c r="B21" s="46"/>
      <c r="C21" s="24"/>
      <c r="D21" s="39"/>
      <c r="E21" s="39"/>
      <c r="F21" s="24"/>
      <c r="G21" s="64">
        <v>0</v>
      </c>
      <c r="H21" s="64">
        <v>0</v>
      </c>
      <c r="I21" s="64">
        <v>0</v>
      </c>
      <c r="J21" s="64" t="s">
        <v>130</v>
      </c>
      <c r="K21" s="38"/>
    </row>
    <row r="22" spans="1:11" ht="15.75" customHeight="1">
      <c r="A22" s="24"/>
      <c r="B22" s="46"/>
      <c r="C22" s="24"/>
      <c r="D22" s="39"/>
      <c r="E22" s="39"/>
      <c r="F22" s="24"/>
      <c r="G22" s="64">
        <v>0</v>
      </c>
      <c r="H22" s="64">
        <v>0</v>
      </c>
      <c r="I22" s="64">
        <v>0</v>
      </c>
      <c r="J22" s="64" t="s">
        <v>130</v>
      </c>
      <c r="K22" s="38"/>
    </row>
    <row r="23" spans="1:11" ht="15.75" customHeight="1">
      <c r="A23" s="24"/>
      <c r="B23" s="46"/>
      <c r="C23" s="24"/>
      <c r="D23" s="39"/>
      <c r="E23" s="39"/>
      <c r="F23" s="24"/>
      <c r="G23" s="64">
        <v>0</v>
      </c>
      <c r="H23" s="64">
        <v>0</v>
      </c>
      <c r="I23" s="64">
        <v>0</v>
      </c>
      <c r="J23" s="64" t="s">
        <v>130</v>
      </c>
      <c r="K23" s="38"/>
    </row>
    <row r="24" spans="1:11" ht="15.75" customHeight="1">
      <c r="A24" s="24"/>
      <c r="B24" s="46"/>
      <c r="C24" s="24"/>
      <c r="D24" s="39"/>
      <c r="E24" s="39"/>
      <c r="F24" s="24"/>
      <c r="G24" s="64">
        <v>0</v>
      </c>
      <c r="H24" s="64">
        <v>0</v>
      </c>
      <c r="I24" s="64">
        <v>0</v>
      </c>
      <c r="J24" s="64" t="s">
        <v>130</v>
      </c>
      <c r="K24" s="38"/>
    </row>
    <row r="25" spans="1:11" ht="15.75" customHeight="1">
      <c r="A25" s="24"/>
      <c r="B25" s="46"/>
      <c r="C25" s="24"/>
      <c r="D25" s="39"/>
      <c r="E25" s="39"/>
      <c r="F25" s="24"/>
      <c r="G25" s="64">
        <v>0</v>
      </c>
      <c r="H25" s="64">
        <v>0</v>
      </c>
      <c r="I25" s="64">
        <v>0</v>
      </c>
      <c r="J25" s="64" t="s">
        <v>130</v>
      </c>
      <c r="K25" s="38"/>
    </row>
    <row r="26" spans="1:11" ht="15.75" customHeight="1">
      <c r="A26" s="304" t="s">
        <v>261</v>
      </c>
      <c r="B26" s="305"/>
      <c r="C26" s="24"/>
      <c r="D26" s="39"/>
      <c r="E26" s="39"/>
      <c r="F26" s="24"/>
      <c r="G26" s="64">
        <v>0</v>
      </c>
      <c r="H26" s="64">
        <v>0</v>
      </c>
      <c r="I26" s="64">
        <v>0</v>
      </c>
      <c r="J26" s="64" t="s">
        <v>130</v>
      </c>
      <c r="K26" s="38"/>
    </row>
    <row r="27" spans="1:11" ht="15.75" customHeight="1">
      <c r="A27" s="304" t="s">
        <v>428</v>
      </c>
      <c r="B27" s="333"/>
      <c r="C27" s="24"/>
      <c r="D27" s="39"/>
      <c r="E27" s="39"/>
      <c r="F27" s="24"/>
      <c r="G27" s="64"/>
      <c r="H27" s="64">
        <v>0</v>
      </c>
      <c r="I27" s="64">
        <v>0</v>
      </c>
      <c r="J27" s="64" t="s">
        <v>130</v>
      </c>
      <c r="K27" s="38"/>
    </row>
    <row r="28" spans="1:11" ht="15.75" customHeight="1">
      <c r="A28" s="304" t="s">
        <v>270</v>
      </c>
      <c r="B28" s="305"/>
      <c r="C28" s="24"/>
      <c r="D28" s="39"/>
      <c r="E28" s="39"/>
      <c r="F28" s="24"/>
      <c r="G28" s="64">
        <v>0</v>
      </c>
      <c r="H28" s="64">
        <v>0</v>
      </c>
      <c r="I28" s="64">
        <v>0</v>
      </c>
      <c r="J28" s="64" t="s">
        <v>130</v>
      </c>
      <c r="K28" s="38"/>
    </row>
    <row r="29" spans="1:8" ht="15.75" customHeight="1">
      <c r="A29" s="17" t="s">
        <v>200</v>
      </c>
      <c r="H29" s="34" t="s">
        <v>201</v>
      </c>
    </row>
    <row r="30" ht="15.75" customHeight="1">
      <c r="A30" s="17" t="s">
        <v>202</v>
      </c>
    </row>
  </sheetData>
  <sheetProtection/>
  <mergeCells count="5">
    <mergeCell ref="A28:B28"/>
    <mergeCell ref="A2:K2"/>
    <mergeCell ref="A3:K3"/>
    <mergeCell ref="A26:B26"/>
    <mergeCell ref="A27:B27"/>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36.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
      <selection activeCell="K19" sqref="K19"/>
    </sheetView>
  </sheetViews>
  <sheetFormatPr defaultColWidth="9.00390625" defaultRowHeight="15.75" customHeight="1"/>
  <cols>
    <col min="1" max="1" width="5.25390625" style="5" customWidth="1"/>
    <col min="2" max="2" width="23.25390625" style="5" customWidth="1"/>
    <col min="3" max="3" width="17.25390625" style="5" customWidth="1"/>
    <col min="4" max="4" width="7.875" style="5" customWidth="1"/>
    <col min="5" max="5" width="14.375" style="55" customWidth="1"/>
    <col min="6" max="7" width="14.375" style="5" customWidth="1"/>
    <col min="8" max="8" width="9.625" style="5" bestFit="1" customWidth="1"/>
    <col min="9" max="9" width="14.75390625" style="5" customWidth="1"/>
    <col min="10" max="10" width="9.00390625" style="5" bestFit="1" customWidth="1"/>
    <col min="11" max="16384" width="9.00390625" style="5" customWidth="1"/>
  </cols>
  <sheetData>
    <row r="1" spans="1:9" ht="12.75">
      <c r="A1" s="109"/>
      <c r="B1" s="109"/>
      <c r="C1" s="1"/>
      <c r="D1" s="1"/>
      <c r="E1" s="1"/>
      <c r="F1" s="1"/>
      <c r="G1" s="1"/>
      <c r="H1" s="1"/>
      <c r="I1" s="1"/>
    </row>
    <row r="2" spans="1:9" s="33" customFormat="1" ht="30" customHeight="1">
      <c r="A2" s="290" t="s">
        <v>429</v>
      </c>
      <c r="B2" s="291"/>
      <c r="C2" s="291"/>
      <c r="D2" s="291"/>
      <c r="E2" s="291"/>
      <c r="F2" s="291"/>
      <c r="G2" s="291"/>
      <c r="H2" s="291"/>
      <c r="I2" s="291"/>
    </row>
    <row r="3" spans="1:9" ht="13.5" customHeight="1">
      <c r="A3" s="292" t="s">
        <v>123</v>
      </c>
      <c r="B3" s="292"/>
      <c r="C3" s="292"/>
      <c r="D3" s="292"/>
      <c r="E3" s="301"/>
      <c r="F3" s="301"/>
      <c r="G3" s="301"/>
      <c r="H3" s="301"/>
      <c r="I3" s="301"/>
    </row>
    <row r="4" spans="1:9" ht="13.5" customHeight="1">
      <c r="A4" s="183"/>
      <c r="B4" s="183"/>
      <c r="C4" s="183"/>
      <c r="D4" s="183"/>
      <c r="E4" s="40"/>
      <c r="F4" s="40"/>
      <c r="G4" s="40"/>
      <c r="H4" s="40"/>
      <c r="I4" s="40" t="s">
        <v>430</v>
      </c>
    </row>
    <row r="5" spans="1:9" ht="15.75" customHeight="1">
      <c r="A5" s="34" t="s">
        <v>89</v>
      </c>
      <c r="E5" s="54"/>
      <c r="I5" s="25" t="s">
        <v>3</v>
      </c>
    </row>
    <row r="6" spans="1:9" s="35" customFormat="1" ht="15.75" customHeight="1">
      <c r="A6" s="21" t="s">
        <v>5</v>
      </c>
      <c r="B6" s="21" t="s">
        <v>264</v>
      </c>
      <c r="C6" s="21" t="s">
        <v>265</v>
      </c>
      <c r="D6" s="21" t="s">
        <v>266</v>
      </c>
      <c r="E6" s="21" t="s">
        <v>92</v>
      </c>
      <c r="F6" s="21" t="s">
        <v>93</v>
      </c>
      <c r="G6" s="21" t="s">
        <v>94</v>
      </c>
      <c r="H6" s="21" t="s">
        <v>128</v>
      </c>
      <c r="I6" s="21" t="s">
        <v>8</v>
      </c>
    </row>
    <row r="7" spans="1:9" ht="15.75" customHeight="1">
      <c r="A7" s="24"/>
      <c r="B7" s="46"/>
      <c r="C7" s="24"/>
      <c r="D7" s="39"/>
      <c r="E7" s="80">
        <v>0</v>
      </c>
      <c r="F7" s="64">
        <v>0</v>
      </c>
      <c r="G7" s="64">
        <v>0</v>
      </c>
      <c r="H7" s="64" t="s">
        <v>130</v>
      </c>
      <c r="I7" s="38"/>
    </row>
    <row r="8" spans="1:9" ht="15.75" customHeight="1">
      <c r="A8" s="24"/>
      <c r="B8" s="46"/>
      <c r="C8" s="24"/>
      <c r="D8" s="39"/>
      <c r="E8" s="80">
        <v>0</v>
      </c>
      <c r="F8" s="64">
        <v>0</v>
      </c>
      <c r="G8" s="64">
        <v>0</v>
      </c>
      <c r="H8" s="64" t="s">
        <v>130</v>
      </c>
      <c r="I8" s="38"/>
    </row>
    <row r="9" spans="1:9" ht="15.75" customHeight="1">
      <c r="A9" s="24"/>
      <c r="B9" s="46"/>
      <c r="C9" s="24"/>
      <c r="D9" s="39"/>
      <c r="E9" s="80">
        <v>0</v>
      </c>
      <c r="F9" s="64">
        <v>0</v>
      </c>
      <c r="G9" s="64">
        <v>0</v>
      </c>
      <c r="H9" s="64" t="s">
        <v>130</v>
      </c>
      <c r="I9" s="38"/>
    </row>
    <row r="10" spans="1:9" ht="15.75" customHeight="1">
      <c r="A10" s="24"/>
      <c r="B10" s="46"/>
      <c r="C10" s="24"/>
      <c r="D10" s="39"/>
      <c r="E10" s="80">
        <v>0</v>
      </c>
      <c r="F10" s="64">
        <v>0</v>
      </c>
      <c r="G10" s="64">
        <v>0</v>
      </c>
      <c r="H10" s="64" t="s">
        <v>130</v>
      </c>
      <c r="I10" s="38"/>
    </row>
    <row r="11" spans="1:9" ht="15.75" customHeight="1">
      <c r="A11" s="24"/>
      <c r="B11" s="46"/>
      <c r="C11" s="24"/>
      <c r="D11" s="39"/>
      <c r="E11" s="80">
        <v>0</v>
      </c>
      <c r="F11" s="64">
        <v>0</v>
      </c>
      <c r="G11" s="64">
        <v>0</v>
      </c>
      <c r="H11" s="64" t="s">
        <v>130</v>
      </c>
      <c r="I11" s="38"/>
    </row>
    <row r="12" spans="1:9" ht="15.75" customHeight="1">
      <c r="A12" s="24"/>
      <c r="B12" s="46"/>
      <c r="C12" s="24"/>
      <c r="D12" s="39"/>
      <c r="E12" s="80">
        <v>0</v>
      </c>
      <c r="F12" s="64">
        <v>0</v>
      </c>
      <c r="G12" s="64">
        <v>0</v>
      </c>
      <c r="H12" s="64" t="s">
        <v>130</v>
      </c>
      <c r="I12" s="38"/>
    </row>
    <row r="13" spans="1:9" ht="15.75" customHeight="1">
      <c r="A13" s="24"/>
      <c r="B13" s="46"/>
      <c r="C13" s="24"/>
      <c r="D13" s="39"/>
      <c r="E13" s="80">
        <v>0</v>
      </c>
      <c r="F13" s="64">
        <v>0</v>
      </c>
      <c r="G13" s="64">
        <v>0</v>
      </c>
      <c r="H13" s="64" t="s">
        <v>130</v>
      </c>
      <c r="I13" s="38"/>
    </row>
    <row r="14" spans="1:9" ht="15.75" customHeight="1">
      <c r="A14" s="24"/>
      <c r="B14" s="46"/>
      <c r="C14" s="24"/>
      <c r="D14" s="39"/>
      <c r="E14" s="80">
        <v>0</v>
      </c>
      <c r="F14" s="64">
        <v>0</v>
      </c>
      <c r="G14" s="64">
        <v>0</v>
      </c>
      <c r="H14" s="64" t="s">
        <v>130</v>
      </c>
      <c r="I14" s="38"/>
    </row>
    <row r="15" spans="1:9" ht="15.75" customHeight="1">
      <c r="A15" s="24"/>
      <c r="B15" s="46"/>
      <c r="C15" s="24"/>
      <c r="D15" s="39"/>
      <c r="E15" s="80">
        <v>0</v>
      </c>
      <c r="F15" s="64">
        <v>0</v>
      </c>
      <c r="G15" s="64">
        <v>0</v>
      </c>
      <c r="H15" s="64" t="s">
        <v>130</v>
      </c>
      <c r="I15" s="38"/>
    </row>
    <row r="16" spans="1:9" ht="15.75" customHeight="1">
      <c r="A16" s="24"/>
      <c r="B16" s="46"/>
      <c r="C16" s="24"/>
      <c r="D16" s="39"/>
      <c r="E16" s="80">
        <v>0</v>
      </c>
      <c r="F16" s="64">
        <v>0</v>
      </c>
      <c r="G16" s="64">
        <v>0</v>
      </c>
      <c r="H16" s="64" t="s">
        <v>130</v>
      </c>
      <c r="I16" s="38"/>
    </row>
    <row r="17" spans="1:9" ht="15.75" customHeight="1">
      <c r="A17" s="24"/>
      <c r="B17" s="46"/>
      <c r="C17" s="24"/>
      <c r="D17" s="39"/>
      <c r="E17" s="80">
        <v>0</v>
      </c>
      <c r="F17" s="64">
        <v>0</v>
      </c>
      <c r="G17" s="64">
        <v>0</v>
      </c>
      <c r="H17" s="64" t="s">
        <v>130</v>
      </c>
      <c r="I17" s="38"/>
    </row>
    <row r="18" spans="1:9" ht="15.75" customHeight="1">
      <c r="A18" s="24"/>
      <c r="B18" s="46"/>
      <c r="C18" s="24"/>
      <c r="D18" s="39"/>
      <c r="E18" s="80">
        <v>0</v>
      </c>
      <c r="F18" s="64">
        <v>0</v>
      </c>
      <c r="G18" s="64">
        <v>0</v>
      </c>
      <c r="H18" s="64" t="s">
        <v>130</v>
      </c>
      <c r="I18" s="38"/>
    </row>
    <row r="19" spans="1:9" ht="15.75" customHeight="1">
      <c r="A19" s="24"/>
      <c r="B19" s="46"/>
      <c r="C19" s="24"/>
      <c r="D19" s="39"/>
      <c r="E19" s="80">
        <v>0</v>
      </c>
      <c r="F19" s="64">
        <v>0</v>
      </c>
      <c r="G19" s="64">
        <v>0</v>
      </c>
      <c r="H19" s="64" t="s">
        <v>130</v>
      </c>
      <c r="I19" s="38"/>
    </row>
    <row r="20" spans="1:9" ht="15.75" customHeight="1">
      <c r="A20" s="24"/>
      <c r="B20" s="46"/>
      <c r="C20" s="24"/>
      <c r="D20" s="39"/>
      <c r="E20" s="80">
        <v>0</v>
      </c>
      <c r="F20" s="64">
        <v>0</v>
      </c>
      <c r="G20" s="64">
        <v>0</v>
      </c>
      <c r="H20" s="64" t="s">
        <v>130</v>
      </c>
      <c r="I20" s="38"/>
    </row>
    <row r="21" spans="1:9" ht="15.75" customHeight="1">
      <c r="A21" s="24"/>
      <c r="B21" s="46"/>
      <c r="C21" s="24"/>
      <c r="D21" s="39"/>
      <c r="E21" s="80">
        <v>0</v>
      </c>
      <c r="F21" s="64">
        <v>0</v>
      </c>
      <c r="G21" s="64">
        <v>0</v>
      </c>
      <c r="H21" s="64" t="s">
        <v>130</v>
      </c>
      <c r="I21" s="38"/>
    </row>
    <row r="22" spans="1:9" ht="15.75" customHeight="1">
      <c r="A22" s="24"/>
      <c r="B22" s="46"/>
      <c r="C22" s="24"/>
      <c r="D22" s="39"/>
      <c r="E22" s="80">
        <v>0</v>
      </c>
      <c r="F22" s="64">
        <v>0</v>
      </c>
      <c r="G22" s="64">
        <v>0</v>
      </c>
      <c r="H22" s="64" t="s">
        <v>130</v>
      </c>
      <c r="I22" s="38"/>
    </row>
    <row r="23" spans="1:9" ht="15.75" customHeight="1">
      <c r="A23" s="24"/>
      <c r="B23" s="46"/>
      <c r="C23" s="24"/>
      <c r="D23" s="39"/>
      <c r="E23" s="80">
        <v>0</v>
      </c>
      <c r="F23" s="64">
        <v>0</v>
      </c>
      <c r="G23" s="64">
        <v>0</v>
      </c>
      <c r="H23" s="64" t="s">
        <v>130</v>
      </c>
      <c r="I23" s="38"/>
    </row>
    <row r="24" spans="1:9" ht="15.75" customHeight="1">
      <c r="A24" s="24"/>
      <c r="B24" s="46"/>
      <c r="C24" s="24"/>
      <c r="D24" s="39"/>
      <c r="E24" s="80">
        <v>0</v>
      </c>
      <c r="F24" s="64">
        <v>0</v>
      </c>
      <c r="G24" s="64">
        <v>0</v>
      </c>
      <c r="H24" s="64" t="s">
        <v>130</v>
      </c>
      <c r="I24" s="38"/>
    </row>
    <row r="25" spans="1:9" ht="15.75" customHeight="1">
      <c r="A25" s="304" t="s">
        <v>261</v>
      </c>
      <c r="B25" s="305"/>
      <c r="C25" s="24"/>
      <c r="D25" s="39"/>
      <c r="E25" s="80">
        <v>0</v>
      </c>
      <c r="F25" s="64">
        <v>0</v>
      </c>
      <c r="G25" s="64">
        <v>0</v>
      </c>
      <c r="H25" s="64" t="s">
        <v>130</v>
      </c>
      <c r="I25" s="38"/>
    </row>
    <row r="26" spans="1:9" ht="15.75" customHeight="1">
      <c r="A26" s="304" t="s">
        <v>268</v>
      </c>
      <c r="B26" s="305"/>
      <c r="C26" s="24"/>
      <c r="D26" s="39"/>
      <c r="E26" s="80"/>
      <c r="F26" s="64">
        <v>0</v>
      </c>
      <c r="G26" s="64">
        <v>0</v>
      </c>
      <c r="H26" s="64" t="s">
        <v>130</v>
      </c>
      <c r="I26" s="38"/>
    </row>
    <row r="27" spans="1:9" ht="15.75" customHeight="1">
      <c r="A27" s="304" t="s">
        <v>269</v>
      </c>
      <c r="B27" s="305"/>
      <c r="C27" s="24"/>
      <c r="D27" s="39"/>
      <c r="E27" s="80"/>
      <c r="F27" s="64"/>
      <c r="G27" s="64"/>
      <c r="H27" s="64" t="s">
        <v>130</v>
      </c>
      <c r="I27" s="38"/>
    </row>
    <row r="28" spans="1:9" ht="15.75" customHeight="1">
      <c r="A28" s="304" t="s">
        <v>270</v>
      </c>
      <c r="B28" s="305"/>
      <c r="C28" s="38"/>
      <c r="D28" s="39"/>
      <c r="E28" s="66">
        <v>0</v>
      </c>
      <c r="F28" s="64">
        <v>0</v>
      </c>
      <c r="G28" s="64">
        <v>0</v>
      </c>
      <c r="H28" s="64" t="s">
        <v>130</v>
      </c>
      <c r="I28" s="38"/>
    </row>
    <row r="29" spans="1:6" ht="15.75" customHeight="1">
      <c r="A29" s="17" t="s">
        <v>200</v>
      </c>
      <c r="F29" s="34" t="s">
        <v>201</v>
      </c>
    </row>
    <row r="30" ht="15.75" customHeight="1">
      <c r="A30" s="17" t="s">
        <v>202</v>
      </c>
    </row>
    <row r="31" spans="2:3" ht="15.75" customHeight="1">
      <c r="B31" s="31" t="s">
        <v>271</v>
      </c>
      <c r="C31" s="4" t="s">
        <v>272</v>
      </c>
    </row>
    <row r="32" spans="2:3" ht="15.75" customHeight="1">
      <c r="B32" s="25" t="s">
        <v>273</v>
      </c>
      <c r="C32" s="5" t="s">
        <v>274</v>
      </c>
    </row>
    <row r="33" ht="15.75" customHeight="1">
      <c r="C33" s="5" t="s">
        <v>275</v>
      </c>
    </row>
    <row r="34" ht="15.75" customHeight="1">
      <c r="C34" s="5" t="s">
        <v>276</v>
      </c>
    </row>
    <row r="35" ht="15.75" customHeight="1">
      <c r="C35" s="5" t="s">
        <v>277</v>
      </c>
    </row>
  </sheetData>
  <sheetProtection/>
  <mergeCells count="6">
    <mergeCell ref="A27:B27"/>
    <mergeCell ref="A28:B28"/>
    <mergeCell ref="A2:I2"/>
    <mergeCell ref="A3:I3"/>
    <mergeCell ref="A25:B25"/>
    <mergeCell ref="A26:B26"/>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37.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2">
      <selection activeCell="K19" sqref="K19"/>
    </sheetView>
  </sheetViews>
  <sheetFormatPr defaultColWidth="9.00390625" defaultRowHeight="15.75" customHeight="1"/>
  <cols>
    <col min="1" max="1" width="4.75390625" style="5" customWidth="1"/>
    <col min="2" max="2" width="20.375" style="5" customWidth="1"/>
    <col min="3" max="3" width="8.25390625" style="5" customWidth="1"/>
    <col min="4" max="4" width="10.00390625" style="5" customWidth="1"/>
    <col min="5" max="5" width="9.375" style="5" bestFit="1" customWidth="1"/>
    <col min="6" max="6" width="13.125" style="5" bestFit="1" customWidth="1"/>
    <col min="7" max="8" width="15.00390625" style="5" customWidth="1"/>
    <col min="9" max="9" width="11.75390625" style="5" customWidth="1"/>
    <col min="10" max="10" width="14.50390625" style="5" customWidth="1"/>
    <col min="11" max="11" width="9.00390625" style="5" bestFit="1" customWidth="1"/>
    <col min="12" max="16384" width="9.00390625" style="5" customWidth="1"/>
  </cols>
  <sheetData>
    <row r="1" spans="1:10" ht="12.75">
      <c r="A1" s="109"/>
      <c r="B1" s="109"/>
      <c r="C1" s="1"/>
      <c r="D1" s="1"/>
      <c r="E1" s="1"/>
      <c r="F1" s="1"/>
      <c r="G1" s="1"/>
      <c r="H1" s="1"/>
      <c r="I1" s="1"/>
      <c r="J1" s="1"/>
    </row>
    <row r="2" spans="1:10" s="33" customFormat="1" ht="30" customHeight="1">
      <c r="A2" s="290" t="s">
        <v>431</v>
      </c>
      <c r="B2" s="291"/>
      <c r="C2" s="291"/>
      <c r="D2" s="291"/>
      <c r="E2" s="291"/>
      <c r="F2" s="291"/>
      <c r="G2" s="291"/>
      <c r="H2" s="291"/>
      <c r="I2" s="291"/>
      <c r="J2" s="291"/>
    </row>
    <row r="3" spans="1:12" ht="13.5" customHeight="1">
      <c r="A3" s="292" t="s">
        <v>123</v>
      </c>
      <c r="B3" s="292"/>
      <c r="C3" s="292"/>
      <c r="D3" s="292"/>
      <c r="E3" s="292"/>
      <c r="F3" s="292"/>
      <c r="G3" s="292"/>
      <c r="H3" s="301"/>
      <c r="I3" s="301"/>
      <c r="J3" s="301"/>
      <c r="K3" s="40"/>
      <c r="L3" s="40"/>
    </row>
    <row r="4" spans="1:12" ht="13.5" customHeight="1">
      <c r="A4" s="183"/>
      <c r="B4" s="183"/>
      <c r="C4" s="183"/>
      <c r="D4" s="183"/>
      <c r="E4" s="183"/>
      <c r="F4" s="183"/>
      <c r="G4" s="183"/>
      <c r="H4" s="40"/>
      <c r="I4" s="40"/>
      <c r="J4" s="40" t="s">
        <v>432</v>
      </c>
      <c r="K4" s="40"/>
      <c r="L4" s="40"/>
    </row>
    <row r="5" spans="1:10" ht="15.75" customHeight="1">
      <c r="A5" s="34" t="s">
        <v>89</v>
      </c>
      <c r="J5" s="25" t="s">
        <v>3</v>
      </c>
    </row>
    <row r="6" spans="1:10" s="35" customFormat="1" ht="15.75" customHeight="1">
      <c r="A6" s="21" t="s">
        <v>5</v>
      </c>
      <c r="B6" s="21" t="s">
        <v>237</v>
      </c>
      <c r="C6" s="21" t="s">
        <v>239</v>
      </c>
      <c r="D6" s="21" t="s">
        <v>433</v>
      </c>
      <c r="E6" s="21" t="s">
        <v>434</v>
      </c>
      <c r="F6" s="2" t="s">
        <v>92</v>
      </c>
      <c r="G6" s="21" t="s">
        <v>93</v>
      </c>
      <c r="H6" s="21" t="s">
        <v>94</v>
      </c>
      <c r="I6" s="21" t="s">
        <v>128</v>
      </c>
      <c r="J6" s="21" t="s">
        <v>8</v>
      </c>
    </row>
    <row r="7" spans="1:10" ht="15.75" customHeight="1">
      <c r="A7" s="24"/>
      <c r="B7" s="46"/>
      <c r="C7" s="39"/>
      <c r="D7" s="24"/>
      <c r="E7" s="24"/>
      <c r="F7" s="64">
        <v>0</v>
      </c>
      <c r="G7" s="64">
        <v>0</v>
      </c>
      <c r="H7" s="64">
        <v>0</v>
      </c>
      <c r="I7" s="64" t="s">
        <v>130</v>
      </c>
      <c r="J7" s="38"/>
    </row>
    <row r="8" spans="1:10" ht="15.75" customHeight="1">
      <c r="A8" s="24"/>
      <c r="B8" s="46"/>
      <c r="C8" s="39"/>
      <c r="D8" s="24"/>
      <c r="E8" s="24"/>
      <c r="F8" s="64">
        <v>0</v>
      </c>
      <c r="G8" s="64">
        <v>0</v>
      </c>
      <c r="H8" s="64">
        <v>0</v>
      </c>
      <c r="I8" s="64" t="s">
        <v>130</v>
      </c>
      <c r="J8" s="38"/>
    </row>
    <row r="9" spans="1:10" ht="15.75" customHeight="1">
      <c r="A9" s="24"/>
      <c r="B9" s="46"/>
      <c r="C9" s="39"/>
      <c r="D9" s="24"/>
      <c r="E9" s="24"/>
      <c r="F9" s="64">
        <v>0</v>
      </c>
      <c r="G9" s="64">
        <v>0</v>
      </c>
      <c r="H9" s="64">
        <v>0</v>
      </c>
      <c r="I9" s="64" t="s">
        <v>130</v>
      </c>
      <c r="J9" s="38"/>
    </row>
    <row r="10" spans="1:10" ht="15.75" customHeight="1">
      <c r="A10" s="24"/>
      <c r="B10" s="46"/>
      <c r="C10" s="39"/>
      <c r="D10" s="24"/>
      <c r="E10" s="24"/>
      <c r="F10" s="64">
        <v>0</v>
      </c>
      <c r="G10" s="64">
        <v>0</v>
      </c>
      <c r="H10" s="64">
        <v>0</v>
      </c>
      <c r="I10" s="64" t="s">
        <v>130</v>
      </c>
      <c r="J10" s="38"/>
    </row>
    <row r="11" spans="1:10" ht="15.75" customHeight="1">
      <c r="A11" s="24"/>
      <c r="B11" s="46"/>
      <c r="C11" s="39"/>
      <c r="D11" s="24"/>
      <c r="E11" s="24"/>
      <c r="F11" s="64">
        <v>0</v>
      </c>
      <c r="G11" s="64">
        <v>0</v>
      </c>
      <c r="H11" s="64">
        <v>0</v>
      </c>
      <c r="I11" s="64" t="s">
        <v>130</v>
      </c>
      <c r="J11" s="38"/>
    </row>
    <row r="12" spans="1:10" ht="15.75" customHeight="1">
      <c r="A12" s="24"/>
      <c r="B12" s="46"/>
      <c r="C12" s="39"/>
      <c r="D12" s="24"/>
      <c r="E12" s="24"/>
      <c r="F12" s="64">
        <v>0</v>
      </c>
      <c r="G12" s="64">
        <v>0</v>
      </c>
      <c r="H12" s="64">
        <v>0</v>
      </c>
      <c r="I12" s="64" t="s">
        <v>130</v>
      </c>
      <c r="J12" s="38"/>
    </row>
    <row r="13" spans="1:10" ht="15.75" customHeight="1">
      <c r="A13" s="24"/>
      <c r="B13" s="46"/>
      <c r="C13" s="39"/>
      <c r="D13" s="24"/>
      <c r="E13" s="24"/>
      <c r="F13" s="64">
        <v>0</v>
      </c>
      <c r="G13" s="64">
        <v>0</v>
      </c>
      <c r="H13" s="64">
        <v>0</v>
      </c>
      <c r="I13" s="64" t="s">
        <v>130</v>
      </c>
      <c r="J13" s="38"/>
    </row>
    <row r="14" spans="1:10" ht="15.75" customHeight="1">
      <c r="A14" s="24"/>
      <c r="B14" s="46"/>
      <c r="C14" s="39"/>
      <c r="D14" s="24"/>
      <c r="E14" s="24"/>
      <c r="F14" s="64">
        <v>0</v>
      </c>
      <c r="G14" s="64">
        <v>0</v>
      </c>
      <c r="H14" s="64">
        <v>0</v>
      </c>
      <c r="I14" s="64" t="s">
        <v>130</v>
      </c>
      <c r="J14" s="38"/>
    </row>
    <row r="15" spans="1:10" ht="15.75" customHeight="1">
      <c r="A15" s="24"/>
      <c r="B15" s="46"/>
      <c r="C15" s="39"/>
      <c r="D15" s="24"/>
      <c r="E15" s="24"/>
      <c r="F15" s="64">
        <v>0</v>
      </c>
      <c r="G15" s="64">
        <v>0</v>
      </c>
      <c r="H15" s="64">
        <v>0</v>
      </c>
      <c r="I15" s="64" t="s">
        <v>130</v>
      </c>
      <c r="J15" s="38"/>
    </row>
    <row r="16" spans="1:10" ht="15.75" customHeight="1">
      <c r="A16" s="24"/>
      <c r="B16" s="46"/>
      <c r="C16" s="39"/>
      <c r="D16" s="24"/>
      <c r="E16" s="24"/>
      <c r="F16" s="64">
        <v>0</v>
      </c>
      <c r="G16" s="64">
        <v>0</v>
      </c>
      <c r="H16" s="64">
        <v>0</v>
      </c>
      <c r="I16" s="64" t="s">
        <v>130</v>
      </c>
      <c r="J16" s="38"/>
    </row>
    <row r="17" spans="1:10" ht="15.75" customHeight="1">
      <c r="A17" s="24"/>
      <c r="B17" s="46"/>
      <c r="C17" s="39"/>
      <c r="D17" s="24"/>
      <c r="E17" s="24"/>
      <c r="F17" s="64">
        <v>0</v>
      </c>
      <c r="G17" s="64">
        <v>0</v>
      </c>
      <c r="H17" s="64">
        <v>0</v>
      </c>
      <c r="I17" s="64" t="s">
        <v>130</v>
      </c>
      <c r="J17" s="38"/>
    </row>
    <row r="18" spans="1:10" ht="15.75" customHeight="1">
      <c r="A18" s="24"/>
      <c r="B18" s="46"/>
      <c r="C18" s="39"/>
      <c r="D18" s="24"/>
      <c r="E18" s="24"/>
      <c r="F18" s="64">
        <v>0</v>
      </c>
      <c r="G18" s="64">
        <v>0</v>
      </c>
      <c r="H18" s="64">
        <v>0</v>
      </c>
      <c r="I18" s="64" t="s">
        <v>130</v>
      </c>
      <c r="J18" s="38"/>
    </row>
    <row r="19" spans="1:10" ht="15.75" customHeight="1">
      <c r="A19" s="24"/>
      <c r="B19" s="46"/>
      <c r="C19" s="39"/>
      <c r="D19" s="24"/>
      <c r="E19" s="24"/>
      <c r="F19" s="64">
        <v>0</v>
      </c>
      <c r="G19" s="64">
        <v>0</v>
      </c>
      <c r="H19" s="64">
        <v>0</v>
      </c>
      <c r="I19" s="64" t="s">
        <v>130</v>
      </c>
      <c r="J19" s="38"/>
    </row>
    <row r="20" spans="1:10" ht="15.75" customHeight="1">
      <c r="A20" s="24"/>
      <c r="B20" s="46"/>
      <c r="C20" s="39"/>
      <c r="D20" s="24"/>
      <c r="E20" s="24"/>
      <c r="F20" s="64">
        <v>0</v>
      </c>
      <c r="G20" s="64">
        <v>0</v>
      </c>
      <c r="H20" s="64">
        <v>0</v>
      </c>
      <c r="I20" s="64" t="s">
        <v>130</v>
      </c>
      <c r="J20" s="38"/>
    </row>
    <row r="21" spans="1:10" ht="15.75" customHeight="1">
      <c r="A21" s="24"/>
      <c r="B21" s="46"/>
      <c r="C21" s="39"/>
      <c r="D21" s="24"/>
      <c r="E21" s="24"/>
      <c r="F21" s="64">
        <v>0</v>
      </c>
      <c r="G21" s="64">
        <v>0</v>
      </c>
      <c r="H21" s="64">
        <v>0</v>
      </c>
      <c r="I21" s="64" t="s">
        <v>130</v>
      </c>
      <c r="J21" s="38"/>
    </row>
    <row r="22" spans="1:10" ht="15.75" customHeight="1">
      <c r="A22" s="24"/>
      <c r="B22" s="46"/>
      <c r="C22" s="39"/>
      <c r="D22" s="24"/>
      <c r="E22" s="24"/>
      <c r="F22" s="64">
        <v>0</v>
      </c>
      <c r="G22" s="64">
        <v>0</v>
      </c>
      <c r="H22" s="64">
        <v>0</v>
      </c>
      <c r="I22" s="64" t="s">
        <v>130</v>
      </c>
      <c r="J22" s="38"/>
    </row>
    <row r="23" spans="1:10" ht="15.75" customHeight="1">
      <c r="A23" s="24"/>
      <c r="B23" s="46"/>
      <c r="C23" s="39"/>
      <c r="D23" s="24"/>
      <c r="E23" s="24"/>
      <c r="F23" s="64">
        <v>0</v>
      </c>
      <c r="G23" s="64">
        <v>0</v>
      </c>
      <c r="H23" s="64">
        <v>0</v>
      </c>
      <c r="I23" s="64" t="s">
        <v>130</v>
      </c>
      <c r="J23" s="38"/>
    </row>
    <row r="24" spans="1:10" ht="15.75" customHeight="1">
      <c r="A24" s="24"/>
      <c r="B24" s="46"/>
      <c r="C24" s="39"/>
      <c r="D24" s="24"/>
      <c r="E24" s="24"/>
      <c r="F24" s="64">
        <v>0</v>
      </c>
      <c r="G24" s="64">
        <v>0</v>
      </c>
      <c r="H24" s="64">
        <v>0</v>
      </c>
      <c r="I24" s="64" t="s">
        <v>130</v>
      </c>
      <c r="J24" s="38"/>
    </row>
    <row r="25" spans="1:10" ht="15.75" customHeight="1">
      <c r="A25" s="24"/>
      <c r="B25" s="46"/>
      <c r="C25" s="39"/>
      <c r="D25" s="24"/>
      <c r="E25" s="24"/>
      <c r="F25" s="64">
        <v>0</v>
      </c>
      <c r="G25" s="64">
        <v>0</v>
      </c>
      <c r="H25" s="64">
        <v>0</v>
      </c>
      <c r="I25" s="64" t="s">
        <v>130</v>
      </c>
      <c r="J25" s="38"/>
    </row>
    <row r="26" spans="1:10" ht="15.75" customHeight="1">
      <c r="A26" s="304" t="s">
        <v>261</v>
      </c>
      <c r="B26" s="305"/>
      <c r="C26" s="24"/>
      <c r="D26" s="39"/>
      <c r="E26" s="39"/>
      <c r="F26" s="64">
        <v>0</v>
      </c>
      <c r="G26" s="64">
        <v>0</v>
      </c>
      <c r="H26" s="64">
        <v>0</v>
      </c>
      <c r="I26" s="64" t="s">
        <v>130</v>
      </c>
      <c r="J26" s="38"/>
    </row>
    <row r="27" spans="1:10" ht="15.75" customHeight="1">
      <c r="A27" s="304" t="s">
        <v>435</v>
      </c>
      <c r="B27" s="333"/>
      <c r="C27" s="24"/>
      <c r="D27" s="39"/>
      <c r="E27" s="39"/>
      <c r="F27" s="64"/>
      <c r="G27" s="64">
        <v>0</v>
      </c>
      <c r="H27" s="64">
        <v>0</v>
      </c>
      <c r="I27" s="64" t="s">
        <v>130</v>
      </c>
      <c r="J27" s="38"/>
    </row>
    <row r="28" spans="1:10" ht="15.75" customHeight="1">
      <c r="A28" s="304" t="s">
        <v>270</v>
      </c>
      <c r="B28" s="305"/>
      <c r="C28" s="24"/>
      <c r="D28" s="39"/>
      <c r="E28" s="39"/>
      <c r="F28" s="64">
        <v>0</v>
      </c>
      <c r="G28" s="64">
        <v>0</v>
      </c>
      <c r="H28" s="64">
        <v>0</v>
      </c>
      <c r="I28" s="64" t="s">
        <v>130</v>
      </c>
      <c r="J28" s="38"/>
    </row>
    <row r="29" spans="1:7" ht="15.75" customHeight="1">
      <c r="A29" s="17" t="s">
        <v>200</v>
      </c>
      <c r="C29" s="50"/>
      <c r="G29" s="47" t="s">
        <v>201</v>
      </c>
    </row>
    <row r="30" ht="15.75" customHeight="1">
      <c r="A30" s="17" t="s">
        <v>202</v>
      </c>
    </row>
  </sheetData>
  <sheetProtection/>
  <mergeCells count="5">
    <mergeCell ref="A28:B28"/>
    <mergeCell ref="A2:J2"/>
    <mergeCell ref="A3:J3"/>
    <mergeCell ref="A26:B26"/>
    <mergeCell ref="A27:B27"/>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38.xml><?xml version="1.0" encoding="utf-8"?>
<worksheet xmlns="http://schemas.openxmlformats.org/spreadsheetml/2006/main" xmlns:r="http://schemas.openxmlformats.org/officeDocument/2006/relationships">
  <sheetPr>
    <pageSetUpPr fitToPage="1"/>
  </sheetPr>
  <dimension ref="A1:T30"/>
  <sheetViews>
    <sheetView zoomScalePageLayoutView="0" workbookViewId="0" topLeftCell="E1">
      <selection activeCell="K19" sqref="K19"/>
    </sheetView>
  </sheetViews>
  <sheetFormatPr defaultColWidth="9.00390625" defaultRowHeight="15.75" customHeight="1" outlineLevelCol="1"/>
  <cols>
    <col min="1" max="1" width="5.00390625" style="5" customWidth="1"/>
    <col min="2" max="2" width="7.25390625" style="5" customWidth="1"/>
    <col min="3" max="3" width="9.00390625" style="5" bestFit="1" customWidth="1"/>
    <col min="4" max="4" width="6.875" style="5" customWidth="1"/>
    <col min="5" max="5" width="5.375" style="5" customWidth="1"/>
    <col min="6" max="6" width="4.50390625" style="5" customWidth="1"/>
    <col min="7" max="8" width="7.75390625" style="5" customWidth="1"/>
    <col min="9" max="13" width="11.00390625" style="5" customWidth="1"/>
    <col min="14" max="14" width="6.375" style="5" bestFit="1" customWidth="1"/>
    <col min="15" max="15" width="11.00390625" style="5" customWidth="1"/>
    <col min="16" max="17" width="7.75390625" style="5" customWidth="1"/>
    <col min="18" max="18" width="7.50390625" style="5" customWidth="1"/>
    <col min="19" max="19" width="15.25390625" style="5" hidden="1" customWidth="1" outlineLevel="1"/>
    <col min="20" max="20" width="13.125" style="5" hidden="1" customWidth="1" outlineLevel="1"/>
    <col min="21" max="21" width="9.00390625" style="5" bestFit="1" customWidth="1" collapsed="1"/>
    <col min="22" max="22" width="9.00390625" style="5" bestFit="1" customWidth="1"/>
    <col min="23" max="16384" width="9.00390625" style="5" customWidth="1"/>
  </cols>
  <sheetData>
    <row r="1" spans="1:19" ht="12.75">
      <c r="A1" s="109"/>
      <c r="B1" s="109"/>
      <c r="C1" s="1"/>
      <c r="D1" s="1"/>
      <c r="E1" s="1"/>
      <c r="F1" s="1"/>
      <c r="G1" s="1"/>
      <c r="H1" s="1"/>
      <c r="I1" s="1"/>
      <c r="J1" s="1"/>
      <c r="K1" s="1"/>
      <c r="L1" s="1"/>
      <c r="M1" s="1"/>
      <c r="N1" s="1"/>
      <c r="O1" s="1"/>
      <c r="P1" s="1"/>
      <c r="Q1" s="1"/>
      <c r="R1" s="1"/>
      <c r="S1" s="1"/>
    </row>
    <row r="2" spans="1:19" s="33" customFormat="1" ht="30" customHeight="1">
      <c r="A2" s="290" t="s">
        <v>436</v>
      </c>
      <c r="B2" s="290"/>
      <c r="C2" s="290"/>
      <c r="D2" s="290"/>
      <c r="E2" s="290"/>
      <c r="F2" s="290"/>
      <c r="G2" s="290"/>
      <c r="H2" s="290"/>
      <c r="I2" s="290"/>
      <c r="J2" s="290"/>
      <c r="K2" s="290"/>
      <c r="L2" s="290"/>
      <c r="M2" s="290"/>
      <c r="N2" s="290"/>
      <c r="O2" s="290"/>
      <c r="P2" s="290"/>
      <c r="Q2" s="290"/>
      <c r="R2" s="87"/>
      <c r="S2" s="87"/>
    </row>
    <row r="3" spans="1:19" ht="13.5" customHeight="1">
      <c r="A3" s="292" t="s">
        <v>123</v>
      </c>
      <c r="B3" s="292"/>
      <c r="C3" s="292"/>
      <c r="D3" s="292"/>
      <c r="E3" s="292"/>
      <c r="F3" s="292"/>
      <c r="G3" s="292"/>
      <c r="H3" s="292"/>
      <c r="I3" s="292"/>
      <c r="J3" s="292"/>
      <c r="K3" s="292"/>
      <c r="L3" s="292"/>
      <c r="M3" s="292"/>
      <c r="N3" s="292"/>
      <c r="O3" s="292"/>
      <c r="P3" s="292"/>
      <c r="Q3" s="292"/>
      <c r="R3" s="292"/>
      <c r="S3" s="47"/>
    </row>
    <row r="4" spans="1:19" ht="13.5" customHeight="1">
      <c r="A4" s="183"/>
      <c r="B4" s="183"/>
      <c r="C4" s="183"/>
      <c r="D4" s="183"/>
      <c r="E4" s="183"/>
      <c r="F4" s="183"/>
      <c r="G4" s="183"/>
      <c r="H4" s="183"/>
      <c r="I4" s="183"/>
      <c r="J4" s="183"/>
      <c r="K4" s="183"/>
      <c r="L4" s="183"/>
      <c r="M4" s="183"/>
      <c r="N4" s="183"/>
      <c r="O4" s="183"/>
      <c r="P4" s="183"/>
      <c r="Q4" s="183"/>
      <c r="R4" s="183" t="s">
        <v>437</v>
      </c>
      <c r="S4" s="47"/>
    </row>
    <row r="5" spans="1:18" ht="15.75" customHeight="1">
      <c r="A5" s="34" t="s">
        <v>89</v>
      </c>
      <c r="R5" s="25" t="s">
        <v>3</v>
      </c>
    </row>
    <row r="6" spans="1:20" s="35" customFormat="1" ht="15.75" customHeight="1">
      <c r="A6" s="306" t="s">
        <v>5</v>
      </c>
      <c r="B6" s="306" t="s">
        <v>438</v>
      </c>
      <c r="C6" s="306" t="s">
        <v>439</v>
      </c>
      <c r="D6" s="306" t="s">
        <v>440</v>
      </c>
      <c r="E6" s="334" t="s">
        <v>441</v>
      </c>
      <c r="F6" s="335" t="s">
        <v>318</v>
      </c>
      <c r="G6" s="335" t="s">
        <v>442</v>
      </c>
      <c r="H6" s="334" t="s">
        <v>443</v>
      </c>
      <c r="I6" s="306" t="s">
        <v>92</v>
      </c>
      <c r="J6" s="307"/>
      <c r="K6" s="306" t="s">
        <v>93</v>
      </c>
      <c r="L6" s="307"/>
      <c r="M6" s="306" t="s">
        <v>94</v>
      </c>
      <c r="N6" s="307"/>
      <c r="O6" s="307"/>
      <c r="P6" s="334" t="s">
        <v>128</v>
      </c>
      <c r="Q6" s="308" t="s">
        <v>444</v>
      </c>
      <c r="R6" s="334" t="s">
        <v>8</v>
      </c>
      <c r="S6" s="340" t="s">
        <v>445</v>
      </c>
      <c r="T6" s="306" t="s">
        <v>446</v>
      </c>
    </row>
    <row r="7" spans="1:20" s="35" customFormat="1" ht="24.75" customHeight="1">
      <c r="A7" s="307"/>
      <c r="B7" s="307"/>
      <c r="C7" s="307"/>
      <c r="D7" s="307"/>
      <c r="E7" s="307"/>
      <c r="F7" s="336"/>
      <c r="G7" s="336"/>
      <c r="H7" s="307"/>
      <c r="I7" s="29" t="s">
        <v>447</v>
      </c>
      <c r="J7" s="21" t="s">
        <v>448</v>
      </c>
      <c r="K7" s="21" t="s">
        <v>447</v>
      </c>
      <c r="L7" s="21" t="s">
        <v>448</v>
      </c>
      <c r="M7" s="21" t="s">
        <v>447</v>
      </c>
      <c r="N7" s="21" t="s">
        <v>374</v>
      </c>
      <c r="O7" s="21" t="s">
        <v>448</v>
      </c>
      <c r="P7" s="307"/>
      <c r="Q7" s="309"/>
      <c r="R7" s="307"/>
      <c r="S7" s="341"/>
      <c r="T7" s="307"/>
    </row>
    <row r="8" spans="1:20" ht="15.75" customHeight="1">
      <c r="A8" s="24"/>
      <c r="B8" s="46"/>
      <c r="C8" s="46"/>
      <c r="D8" s="24"/>
      <c r="E8" s="39"/>
      <c r="F8" s="39"/>
      <c r="G8" s="86"/>
      <c r="H8" s="64" t="s">
        <v>130</v>
      </c>
      <c r="I8" s="66">
        <v>0</v>
      </c>
      <c r="J8" s="64">
        <v>0</v>
      </c>
      <c r="K8" s="64">
        <v>0</v>
      </c>
      <c r="L8" s="64">
        <v>0</v>
      </c>
      <c r="M8" s="64">
        <v>0</v>
      </c>
      <c r="N8" s="81"/>
      <c r="O8" s="64">
        <v>0</v>
      </c>
      <c r="P8" s="64" t="s">
        <v>130</v>
      </c>
      <c r="Q8" s="64"/>
      <c r="R8" s="46"/>
      <c r="S8" s="92"/>
      <c r="T8" s="38"/>
    </row>
    <row r="9" spans="1:20" ht="15.75" customHeight="1">
      <c r="A9" s="24"/>
      <c r="B9" s="46"/>
      <c r="C9" s="46"/>
      <c r="D9" s="24"/>
      <c r="E9" s="39"/>
      <c r="F9" s="39"/>
      <c r="G9" s="86"/>
      <c r="H9" s="64" t="s">
        <v>130</v>
      </c>
      <c r="I9" s="66">
        <v>0</v>
      </c>
      <c r="J9" s="64">
        <v>0</v>
      </c>
      <c r="K9" s="64">
        <v>0</v>
      </c>
      <c r="L9" s="64">
        <v>0</v>
      </c>
      <c r="M9" s="64">
        <v>0</v>
      </c>
      <c r="N9" s="81"/>
      <c r="O9" s="64">
        <v>0</v>
      </c>
      <c r="P9" s="64" t="s">
        <v>130</v>
      </c>
      <c r="Q9" s="64"/>
      <c r="R9" s="46"/>
      <c r="S9" s="92"/>
      <c r="T9" s="38"/>
    </row>
    <row r="10" spans="1:20" ht="15.75" customHeight="1">
      <c r="A10" s="24"/>
      <c r="B10" s="46"/>
      <c r="C10" s="46"/>
      <c r="D10" s="24"/>
      <c r="E10" s="39"/>
      <c r="F10" s="39"/>
      <c r="G10" s="86"/>
      <c r="H10" s="64" t="s">
        <v>130</v>
      </c>
      <c r="I10" s="66">
        <v>0</v>
      </c>
      <c r="J10" s="64">
        <v>0</v>
      </c>
      <c r="K10" s="64">
        <v>0</v>
      </c>
      <c r="L10" s="64">
        <v>0</v>
      </c>
      <c r="M10" s="64">
        <v>0</v>
      </c>
      <c r="N10" s="81"/>
      <c r="O10" s="64">
        <v>0</v>
      </c>
      <c r="P10" s="64" t="s">
        <v>130</v>
      </c>
      <c r="Q10" s="64"/>
      <c r="R10" s="46"/>
      <c r="S10" s="92"/>
      <c r="T10" s="38"/>
    </row>
    <row r="11" spans="1:20" ht="15.75" customHeight="1">
      <c r="A11" s="24"/>
      <c r="B11" s="46"/>
      <c r="C11" s="46"/>
      <c r="D11" s="24"/>
      <c r="E11" s="39"/>
      <c r="F11" s="39"/>
      <c r="G11" s="86"/>
      <c r="H11" s="64" t="s">
        <v>130</v>
      </c>
      <c r="I11" s="66">
        <v>0</v>
      </c>
      <c r="J11" s="64">
        <v>0</v>
      </c>
      <c r="K11" s="64">
        <v>0</v>
      </c>
      <c r="L11" s="64">
        <v>0</v>
      </c>
      <c r="M11" s="64">
        <v>0</v>
      </c>
      <c r="N11" s="81"/>
      <c r="O11" s="64">
        <v>0</v>
      </c>
      <c r="P11" s="64" t="s">
        <v>130</v>
      </c>
      <c r="Q11" s="64"/>
      <c r="R11" s="46"/>
      <c r="S11" s="92"/>
      <c r="T11" s="38"/>
    </row>
    <row r="12" spans="1:20" ht="15.75" customHeight="1">
      <c r="A12" s="24"/>
      <c r="B12" s="46"/>
      <c r="C12" s="46"/>
      <c r="D12" s="24"/>
      <c r="E12" s="39"/>
      <c r="F12" s="39"/>
      <c r="G12" s="86"/>
      <c r="H12" s="64" t="s">
        <v>130</v>
      </c>
      <c r="I12" s="66">
        <v>0</v>
      </c>
      <c r="J12" s="64">
        <v>0</v>
      </c>
      <c r="K12" s="64">
        <v>0</v>
      </c>
      <c r="L12" s="64">
        <v>0</v>
      </c>
      <c r="M12" s="64">
        <v>0</v>
      </c>
      <c r="N12" s="81"/>
      <c r="O12" s="64">
        <v>0</v>
      </c>
      <c r="P12" s="64" t="s">
        <v>130</v>
      </c>
      <c r="Q12" s="64"/>
      <c r="R12" s="46"/>
      <c r="S12" s="92"/>
      <c r="T12" s="38"/>
    </row>
    <row r="13" spans="1:20" ht="15.75" customHeight="1">
      <c r="A13" s="24"/>
      <c r="B13" s="46"/>
      <c r="C13" s="46"/>
      <c r="D13" s="24"/>
      <c r="E13" s="39"/>
      <c r="F13" s="39"/>
      <c r="G13" s="86"/>
      <c r="H13" s="64" t="s">
        <v>130</v>
      </c>
      <c r="I13" s="66">
        <v>0</v>
      </c>
      <c r="J13" s="64">
        <v>0</v>
      </c>
      <c r="K13" s="64">
        <v>0</v>
      </c>
      <c r="L13" s="64">
        <v>0</v>
      </c>
      <c r="M13" s="64">
        <v>0</v>
      </c>
      <c r="N13" s="81"/>
      <c r="O13" s="64">
        <v>0</v>
      </c>
      <c r="P13" s="64" t="s">
        <v>130</v>
      </c>
      <c r="Q13" s="64"/>
      <c r="R13" s="46"/>
      <c r="S13" s="92"/>
      <c r="T13" s="38"/>
    </row>
    <row r="14" spans="1:20" ht="15.75" customHeight="1">
      <c r="A14" s="24"/>
      <c r="B14" s="46"/>
      <c r="C14" s="46"/>
      <c r="D14" s="24"/>
      <c r="E14" s="39"/>
      <c r="F14" s="39"/>
      <c r="G14" s="86"/>
      <c r="H14" s="64" t="s">
        <v>130</v>
      </c>
      <c r="I14" s="66">
        <v>0</v>
      </c>
      <c r="J14" s="64">
        <v>0</v>
      </c>
      <c r="K14" s="64">
        <v>0</v>
      </c>
      <c r="L14" s="64">
        <v>0</v>
      </c>
      <c r="M14" s="64">
        <v>0</v>
      </c>
      <c r="N14" s="81"/>
      <c r="O14" s="64">
        <v>0</v>
      </c>
      <c r="P14" s="64" t="s">
        <v>130</v>
      </c>
      <c r="Q14" s="64"/>
      <c r="R14" s="46"/>
      <c r="S14" s="92"/>
      <c r="T14" s="38"/>
    </row>
    <row r="15" spans="1:20" ht="15.75" customHeight="1">
      <c r="A15" s="24"/>
      <c r="B15" s="46"/>
      <c r="C15" s="46"/>
      <c r="D15" s="24"/>
      <c r="E15" s="39"/>
      <c r="F15" s="39"/>
      <c r="G15" s="86"/>
      <c r="H15" s="64" t="s">
        <v>130</v>
      </c>
      <c r="I15" s="66">
        <v>0</v>
      </c>
      <c r="J15" s="64">
        <v>0</v>
      </c>
      <c r="K15" s="64">
        <v>0</v>
      </c>
      <c r="L15" s="64">
        <v>0</v>
      </c>
      <c r="M15" s="64">
        <v>0</v>
      </c>
      <c r="N15" s="81"/>
      <c r="O15" s="64">
        <v>0</v>
      </c>
      <c r="P15" s="64" t="s">
        <v>130</v>
      </c>
      <c r="Q15" s="64"/>
      <c r="R15" s="46"/>
      <c r="S15" s="92"/>
      <c r="T15" s="38"/>
    </row>
    <row r="16" spans="1:20" ht="15.75" customHeight="1">
      <c r="A16" s="24"/>
      <c r="B16" s="46"/>
      <c r="C16" s="46"/>
      <c r="D16" s="24"/>
      <c r="E16" s="39"/>
      <c r="F16" s="39"/>
      <c r="G16" s="86"/>
      <c r="H16" s="64" t="s">
        <v>130</v>
      </c>
      <c r="I16" s="66">
        <v>0</v>
      </c>
      <c r="J16" s="64">
        <v>0</v>
      </c>
      <c r="K16" s="64">
        <v>0</v>
      </c>
      <c r="L16" s="64">
        <v>0</v>
      </c>
      <c r="M16" s="64">
        <v>0</v>
      </c>
      <c r="N16" s="81"/>
      <c r="O16" s="64">
        <v>0</v>
      </c>
      <c r="P16" s="64" t="s">
        <v>130</v>
      </c>
      <c r="Q16" s="64"/>
      <c r="R16" s="46"/>
      <c r="S16" s="92"/>
      <c r="T16" s="38"/>
    </row>
    <row r="17" spans="1:20" ht="15.75" customHeight="1">
      <c r="A17" s="24"/>
      <c r="B17" s="46"/>
      <c r="C17" s="46"/>
      <c r="D17" s="24"/>
      <c r="E17" s="39"/>
      <c r="F17" s="39"/>
      <c r="G17" s="86"/>
      <c r="H17" s="64" t="s">
        <v>130</v>
      </c>
      <c r="I17" s="66">
        <v>0</v>
      </c>
      <c r="J17" s="64">
        <v>0</v>
      </c>
      <c r="K17" s="64">
        <v>0</v>
      </c>
      <c r="L17" s="64">
        <v>0</v>
      </c>
      <c r="M17" s="64">
        <v>0</v>
      </c>
      <c r="N17" s="81"/>
      <c r="O17" s="64">
        <v>0</v>
      </c>
      <c r="P17" s="64" t="s">
        <v>130</v>
      </c>
      <c r="Q17" s="64"/>
      <c r="R17" s="46"/>
      <c r="S17" s="92"/>
      <c r="T17" s="38"/>
    </row>
    <row r="18" spans="1:20" ht="15.75" customHeight="1">
      <c r="A18" s="24"/>
      <c r="B18" s="46"/>
      <c r="C18" s="46"/>
      <c r="D18" s="24"/>
      <c r="E18" s="39"/>
      <c r="F18" s="39"/>
      <c r="G18" s="86"/>
      <c r="H18" s="64" t="s">
        <v>130</v>
      </c>
      <c r="I18" s="66">
        <v>0</v>
      </c>
      <c r="J18" s="64">
        <v>0</v>
      </c>
      <c r="K18" s="64">
        <v>0</v>
      </c>
      <c r="L18" s="64">
        <v>0</v>
      </c>
      <c r="M18" s="64">
        <v>0</v>
      </c>
      <c r="N18" s="81"/>
      <c r="O18" s="64">
        <v>0</v>
      </c>
      <c r="P18" s="64" t="s">
        <v>130</v>
      </c>
      <c r="Q18" s="64"/>
      <c r="R18" s="46"/>
      <c r="S18" s="92"/>
      <c r="T18" s="38"/>
    </row>
    <row r="19" spans="1:20" ht="15.75" customHeight="1">
      <c r="A19" s="24"/>
      <c r="B19" s="46"/>
      <c r="C19" s="46"/>
      <c r="D19" s="24"/>
      <c r="E19" s="39"/>
      <c r="F19" s="39"/>
      <c r="G19" s="86"/>
      <c r="H19" s="64" t="s">
        <v>130</v>
      </c>
      <c r="I19" s="66">
        <v>0</v>
      </c>
      <c r="J19" s="64">
        <v>0</v>
      </c>
      <c r="K19" s="64">
        <v>0</v>
      </c>
      <c r="L19" s="64">
        <v>0</v>
      </c>
      <c r="M19" s="64">
        <v>0</v>
      </c>
      <c r="N19" s="81"/>
      <c r="O19" s="64">
        <v>0</v>
      </c>
      <c r="P19" s="64" t="s">
        <v>130</v>
      </c>
      <c r="Q19" s="64"/>
      <c r="R19" s="46"/>
      <c r="S19" s="92"/>
      <c r="T19" s="38"/>
    </row>
    <row r="20" spans="1:20" ht="15.75" customHeight="1">
      <c r="A20" s="24"/>
      <c r="B20" s="46"/>
      <c r="C20" s="46"/>
      <c r="D20" s="24"/>
      <c r="E20" s="39"/>
      <c r="F20" s="39"/>
      <c r="G20" s="86"/>
      <c r="H20" s="64" t="s">
        <v>130</v>
      </c>
      <c r="I20" s="66">
        <v>0</v>
      </c>
      <c r="J20" s="64">
        <v>0</v>
      </c>
      <c r="K20" s="64">
        <v>0</v>
      </c>
      <c r="L20" s="64">
        <v>0</v>
      </c>
      <c r="M20" s="64">
        <v>0</v>
      </c>
      <c r="N20" s="81"/>
      <c r="O20" s="64">
        <v>0</v>
      </c>
      <c r="P20" s="64" t="s">
        <v>130</v>
      </c>
      <c r="Q20" s="64"/>
      <c r="R20" s="46"/>
      <c r="S20" s="92"/>
      <c r="T20" s="38"/>
    </row>
    <row r="21" spans="1:20" ht="15.75" customHeight="1">
      <c r="A21" s="24"/>
      <c r="B21" s="46"/>
      <c r="C21" s="46"/>
      <c r="D21" s="24"/>
      <c r="E21" s="39"/>
      <c r="F21" s="39"/>
      <c r="G21" s="86"/>
      <c r="H21" s="64" t="s">
        <v>130</v>
      </c>
      <c r="I21" s="66">
        <v>0</v>
      </c>
      <c r="J21" s="64">
        <v>0</v>
      </c>
      <c r="K21" s="64">
        <v>0</v>
      </c>
      <c r="L21" s="64">
        <v>0</v>
      </c>
      <c r="M21" s="64">
        <v>0</v>
      </c>
      <c r="N21" s="81"/>
      <c r="O21" s="64">
        <v>0</v>
      </c>
      <c r="P21" s="64" t="s">
        <v>130</v>
      </c>
      <c r="Q21" s="64"/>
      <c r="R21" s="46"/>
      <c r="S21" s="92"/>
      <c r="T21" s="38"/>
    </row>
    <row r="22" spans="1:20" ht="15.75" customHeight="1">
      <c r="A22" s="24"/>
      <c r="B22" s="46"/>
      <c r="C22" s="46"/>
      <c r="D22" s="24"/>
      <c r="E22" s="39"/>
      <c r="F22" s="39"/>
      <c r="G22" s="86"/>
      <c r="H22" s="64" t="s">
        <v>130</v>
      </c>
      <c r="I22" s="66">
        <v>0</v>
      </c>
      <c r="J22" s="64">
        <v>0</v>
      </c>
      <c r="K22" s="64">
        <v>0</v>
      </c>
      <c r="L22" s="64">
        <v>0</v>
      </c>
      <c r="M22" s="64">
        <v>0</v>
      </c>
      <c r="N22" s="81"/>
      <c r="O22" s="64">
        <v>0</v>
      </c>
      <c r="P22" s="64" t="s">
        <v>130</v>
      </c>
      <c r="Q22" s="64"/>
      <c r="R22" s="46"/>
      <c r="S22" s="92"/>
      <c r="T22" s="38"/>
    </row>
    <row r="23" spans="1:20" ht="15.75" customHeight="1">
      <c r="A23" s="24"/>
      <c r="B23" s="46"/>
      <c r="C23" s="46"/>
      <c r="D23" s="24"/>
      <c r="E23" s="39"/>
      <c r="F23" s="39"/>
      <c r="G23" s="86"/>
      <c r="H23" s="64" t="s">
        <v>130</v>
      </c>
      <c r="I23" s="66">
        <v>0</v>
      </c>
      <c r="J23" s="64">
        <v>0</v>
      </c>
      <c r="K23" s="64">
        <v>0</v>
      </c>
      <c r="L23" s="64">
        <v>0</v>
      </c>
      <c r="M23" s="64">
        <v>0</v>
      </c>
      <c r="N23" s="81"/>
      <c r="O23" s="64">
        <v>0</v>
      </c>
      <c r="P23" s="64" t="s">
        <v>130</v>
      </c>
      <c r="Q23" s="64"/>
      <c r="R23" s="46"/>
      <c r="S23" s="92"/>
      <c r="T23" s="38"/>
    </row>
    <row r="24" spans="1:20" ht="15.75" customHeight="1">
      <c r="A24" s="24"/>
      <c r="B24" s="46"/>
      <c r="C24" s="46"/>
      <c r="D24" s="24"/>
      <c r="E24" s="39"/>
      <c r="F24" s="39"/>
      <c r="G24" s="86"/>
      <c r="H24" s="64" t="s">
        <v>130</v>
      </c>
      <c r="I24" s="66">
        <v>0</v>
      </c>
      <c r="J24" s="64">
        <v>0</v>
      </c>
      <c r="K24" s="64">
        <v>0</v>
      </c>
      <c r="L24" s="64">
        <v>0</v>
      </c>
      <c r="M24" s="64">
        <v>0</v>
      </c>
      <c r="N24" s="81"/>
      <c r="O24" s="64">
        <v>0</v>
      </c>
      <c r="P24" s="64" t="s">
        <v>130</v>
      </c>
      <c r="Q24" s="64"/>
      <c r="R24" s="46"/>
      <c r="S24" s="92"/>
      <c r="T24" s="38"/>
    </row>
    <row r="25" spans="1:20" ht="15.75" customHeight="1">
      <c r="A25" s="24"/>
      <c r="B25" s="46"/>
      <c r="C25" s="46"/>
      <c r="D25" s="24"/>
      <c r="E25" s="39"/>
      <c r="F25" s="39"/>
      <c r="G25" s="86"/>
      <c r="H25" s="64"/>
      <c r="I25" s="66">
        <v>0</v>
      </c>
      <c r="J25" s="64">
        <v>0</v>
      </c>
      <c r="K25" s="64">
        <v>0</v>
      </c>
      <c r="L25" s="64">
        <v>0</v>
      </c>
      <c r="M25" s="64"/>
      <c r="N25" s="81"/>
      <c r="O25" s="64"/>
      <c r="P25" s="64" t="s">
        <v>130</v>
      </c>
      <c r="Q25" s="64"/>
      <c r="R25" s="46"/>
      <c r="S25" s="92"/>
      <c r="T25" s="38"/>
    </row>
    <row r="26" spans="1:20" ht="15.75" customHeight="1">
      <c r="A26" s="304" t="s">
        <v>261</v>
      </c>
      <c r="B26" s="337"/>
      <c r="C26" s="338"/>
      <c r="D26" s="24"/>
      <c r="E26" s="39"/>
      <c r="F26" s="39"/>
      <c r="G26" s="86"/>
      <c r="H26" s="64" t="s">
        <v>130</v>
      </c>
      <c r="I26" s="66">
        <v>0</v>
      </c>
      <c r="J26" s="64">
        <v>0</v>
      </c>
      <c r="K26" s="64">
        <v>0</v>
      </c>
      <c r="L26" s="64">
        <v>0</v>
      </c>
      <c r="M26" s="64">
        <v>0</v>
      </c>
      <c r="N26" s="81"/>
      <c r="O26" s="64">
        <v>0</v>
      </c>
      <c r="P26" s="64" t="s">
        <v>130</v>
      </c>
      <c r="Q26" s="64"/>
      <c r="R26" s="46"/>
      <c r="S26" s="92"/>
      <c r="T26" s="38"/>
    </row>
    <row r="27" spans="1:20" ht="15.75" customHeight="1">
      <c r="A27" s="304" t="s">
        <v>449</v>
      </c>
      <c r="B27" s="339"/>
      <c r="C27" s="305"/>
      <c r="D27" s="24"/>
      <c r="E27" s="39"/>
      <c r="F27" s="39"/>
      <c r="G27" s="86"/>
      <c r="H27" s="64"/>
      <c r="I27" s="66"/>
      <c r="J27" s="64"/>
      <c r="K27" s="64"/>
      <c r="L27" s="64">
        <v>0</v>
      </c>
      <c r="M27" s="64"/>
      <c r="N27" s="81"/>
      <c r="O27" s="64">
        <v>0</v>
      </c>
      <c r="P27" s="64" t="s">
        <v>130</v>
      </c>
      <c r="Q27" s="64"/>
      <c r="R27" s="46"/>
      <c r="S27" s="92"/>
      <c r="T27" s="38"/>
    </row>
    <row r="28" spans="1:20" ht="15.75" customHeight="1">
      <c r="A28" s="304" t="s">
        <v>270</v>
      </c>
      <c r="B28" s="339"/>
      <c r="C28" s="305"/>
      <c r="D28" s="24"/>
      <c r="E28" s="39"/>
      <c r="F28" s="39"/>
      <c r="G28" s="38"/>
      <c r="H28" s="64"/>
      <c r="I28" s="66">
        <v>0</v>
      </c>
      <c r="J28" s="64">
        <v>0</v>
      </c>
      <c r="K28" s="64">
        <v>0</v>
      </c>
      <c r="L28" s="64">
        <v>0</v>
      </c>
      <c r="M28" s="64">
        <v>0</v>
      </c>
      <c r="N28" s="81"/>
      <c r="O28" s="64">
        <v>0</v>
      </c>
      <c r="P28" s="64" t="s">
        <v>130</v>
      </c>
      <c r="Q28" s="64"/>
      <c r="R28" s="46"/>
      <c r="S28" s="92"/>
      <c r="T28" s="38"/>
    </row>
    <row r="29" spans="1:11" ht="15.75" customHeight="1">
      <c r="A29" s="17" t="s">
        <v>200</v>
      </c>
      <c r="K29" s="47" t="s">
        <v>201</v>
      </c>
    </row>
    <row r="30" ht="15.75" customHeight="1">
      <c r="A30" s="17" t="s">
        <v>202</v>
      </c>
    </row>
  </sheetData>
  <sheetProtection/>
  <mergeCells count="21">
    <mergeCell ref="T6:T7"/>
    <mergeCell ref="P6:P7"/>
    <mergeCell ref="Q6:Q7"/>
    <mergeCell ref="R6:R7"/>
    <mergeCell ref="S6:S7"/>
    <mergeCell ref="A26:C26"/>
    <mergeCell ref="A27:C27"/>
    <mergeCell ref="A28:C28"/>
    <mergeCell ref="A6:A7"/>
    <mergeCell ref="B6:B7"/>
    <mergeCell ref="C6:C7"/>
    <mergeCell ref="A2:Q2"/>
    <mergeCell ref="A3:R3"/>
    <mergeCell ref="I6:J6"/>
    <mergeCell ref="K6:L6"/>
    <mergeCell ref="M6:O6"/>
    <mergeCell ref="D6:D7"/>
    <mergeCell ref="E6:E7"/>
    <mergeCell ref="F6:F7"/>
    <mergeCell ref="G6:G7"/>
    <mergeCell ref="H6:H7"/>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scale="88"/>
  <legacyDrawing r:id="rId2"/>
</worksheet>
</file>

<file path=xl/worksheets/sheet39.xml><?xml version="1.0" encoding="utf-8"?>
<worksheet xmlns="http://schemas.openxmlformats.org/spreadsheetml/2006/main" xmlns:r="http://schemas.openxmlformats.org/officeDocument/2006/relationships">
  <sheetPr>
    <pageSetUpPr fitToPage="1"/>
  </sheetPr>
  <dimension ref="A1:L25"/>
  <sheetViews>
    <sheetView zoomScalePageLayoutView="0" workbookViewId="0" topLeftCell="A3">
      <selection activeCell="K19" sqref="K19"/>
    </sheetView>
  </sheetViews>
  <sheetFormatPr defaultColWidth="9.00390625" defaultRowHeight="15.75" customHeight="1"/>
  <cols>
    <col min="1" max="1" width="7.00390625" style="5" customWidth="1"/>
    <col min="2" max="2" width="25.625" style="5" customWidth="1"/>
    <col min="3" max="8" width="13.00390625" style="5" customWidth="1"/>
    <col min="9" max="10" width="9.25390625" style="5" customWidth="1"/>
    <col min="11" max="11" width="7.00390625" style="5" customWidth="1"/>
    <col min="12" max="12" width="7.25390625" style="5" customWidth="1"/>
    <col min="13" max="13" width="9.00390625" style="5" bestFit="1" customWidth="1"/>
    <col min="14" max="16384" width="9.00390625" style="5" customWidth="1"/>
  </cols>
  <sheetData>
    <row r="1" spans="1:12" ht="12.75">
      <c r="A1" s="109"/>
      <c r="B1" s="109"/>
      <c r="C1" s="1"/>
      <c r="D1" s="1"/>
      <c r="E1" s="1"/>
      <c r="F1" s="1"/>
      <c r="G1" s="1"/>
      <c r="H1" s="1"/>
      <c r="I1" s="1"/>
      <c r="J1" s="1"/>
      <c r="K1" s="1"/>
      <c r="L1" s="1"/>
    </row>
    <row r="2" spans="1:12" s="33" customFormat="1" ht="30" customHeight="1">
      <c r="A2" s="290" t="s">
        <v>450</v>
      </c>
      <c r="B2" s="291"/>
      <c r="C2" s="291"/>
      <c r="D2" s="291"/>
      <c r="E2" s="291"/>
      <c r="F2" s="291"/>
      <c r="G2" s="291"/>
      <c r="H2" s="291"/>
      <c r="I2" s="291"/>
      <c r="J2" s="291"/>
      <c r="K2" s="291"/>
      <c r="L2" s="291"/>
    </row>
    <row r="3" spans="1:12" ht="13.5" customHeight="1">
      <c r="A3" s="292" t="s">
        <v>123</v>
      </c>
      <c r="B3" s="292"/>
      <c r="C3" s="292"/>
      <c r="D3" s="292"/>
      <c r="E3" s="292"/>
      <c r="F3" s="292"/>
      <c r="G3" s="301"/>
      <c r="H3" s="301"/>
      <c r="I3" s="301"/>
      <c r="J3" s="301"/>
      <c r="K3" s="301"/>
      <c r="L3" s="301"/>
    </row>
    <row r="4" spans="1:12" ht="13.5" customHeight="1">
      <c r="A4" s="183"/>
      <c r="B4" s="183"/>
      <c r="C4" s="183"/>
      <c r="D4" s="183"/>
      <c r="E4" s="183"/>
      <c r="F4" s="183"/>
      <c r="G4" s="40"/>
      <c r="H4" s="40"/>
      <c r="I4" s="40"/>
      <c r="J4" s="40"/>
      <c r="K4" s="40"/>
      <c r="L4" s="40" t="s">
        <v>451</v>
      </c>
    </row>
    <row r="5" spans="1:12" ht="15.75" customHeight="1">
      <c r="A5" s="34" t="s">
        <v>89</v>
      </c>
      <c r="L5" s="25" t="s">
        <v>3</v>
      </c>
    </row>
    <row r="6" spans="1:12" s="35" customFormat="1" ht="15.75" customHeight="1">
      <c r="A6" s="306" t="s">
        <v>186</v>
      </c>
      <c r="B6" s="306" t="s">
        <v>125</v>
      </c>
      <c r="C6" s="339" t="s">
        <v>92</v>
      </c>
      <c r="D6" s="333"/>
      <c r="E6" s="306" t="s">
        <v>93</v>
      </c>
      <c r="F6" s="307"/>
      <c r="G6" s="306" t="s">
        <v>94</v>
      </c>
      <c r="H6" s="307"/>
      <c r="I6" s="306" t="s">
        <v>127</v>
      </c>
      <c r="J6" s="307"/>
      <c r="K6" s="306" t="s">
        <v>128</v>
      </c>
      <c r="L6" s="307"/>
    </row>
    <row r="7" spans="1:12" s="35" customFormat="1" ht="15.75" customHeight="1">
      <c r="A7" s="307"/>
      <c r="B7" s="307"/>
      <c r="C7" s="29" t="s">
        <v>447</v>
      </c>
      <c r="D7" s="21" t="s">
        <v>448</v>
      </c>
      <c r="E7" s="21" t="s">
        <v>447</v>
      </c>
      <c r="F7" s="21" t="s">
        <v>448</v>
      </c>
      <c r="G7" s="21" t="s">
        <v>447</v>
      </c>
      <c r="H7" s="21" t="s">
        <v>448</v>
      </c>
      <c r="I7" s="21" t="s">
        <v>447</v>
      </c>
      <c r="J7" s="21" t="s">
        <v>448</v>
      </c>
      <c r="K7" s="21" t="s">
        <v>447</v>
      </c>
      <c r="L7" s="21" t="s">
        <v>448</v>
      </c>
    </row>
    <row r="8" spans="1:12" ht="15.75" customHeight="1">
      <c r="A8" s="49"/>
      <c r="B8" s="28" t="s">
        <v>452</v>
      </c>
      <c r="C8" s="66">
        <v>0</v>
      </c>
      <c r="D8" s="64">
        <v>0</v>
      </c>
      <c r="E8" s="64">
        <v>0</v>
      </c>
      <c r="F8" s="64">
        <v>0</v>
      </c>
      <c r="G8" s="64">
        <v>0</v>
      </c>
      <c r="H8" s="64">
        <v>0</v>
      </c>
      <c r="I8" s="64">
        <v>0</v>
      </c>
      <c r="J8" s="64">
        <v>0</v>
      </c>
      <c r="K8" s="64" t="s">
        <v>130</v>
      </c>
      <c r="L8" s="64" t="s">
        <v>130</v>
      </c>
    </row>
    <row r="9" spans="1:12" ht="15.75" customHeight="1">
      <c r="A9" s="49" t="s">
        <v>453</v>
      </c>
      <c r="B9" s="27" t="s">
        <v>454</v>
      </c>
      <c r="C9" s="66">
        <v>0</v>
      </c>
      <c r="D9" s="64">
        <v>0</v>
      </c>
      <c r="E9" s="64">
        <v>0</v>
      </c>
      <c r="F9" s="64">
        <v>0</v>
      </c>
      <c r="G9" s="64">
        <v>0</v>
      </c>
      <c r="H9" s="64">
        <v>0</v>
      </c>
      <c r="I9" s="64">
        <v>0</v>
      </c>
      <c r="J9" s="64">
        <v>0</v>
      </c>
      <c r="K9" s="64" t="s">
        <v>130</v>
      </c>
      <c r="L9" s="64" t="s">
        <v>130</v>
      </c>
    </row>
    <row r="10" spans="1:12" ht="15.75" customHeight="1">
      <c r="A10" s="49" t="s">
        <v>455</v>
      </c>
      <c r="B10" s="27" t="s">
        <v>456</v>
      </c>
      <c r="C10" s="66">
        <v>0</v>
      </c>
      <c r="D10" s="64">
        <v>0</v>
      </c>
      <c r="E10" s="64">
        <v>0</v>
      </c>
      <c r="F10" s="64">
        <v>0</v>
      </c>
      <c r="G10" s="64">
        <v>0</v>
      </c>
      <c r="H10" s="64">
        <v>0</v>
      </c>
      <c r="I10" s="64">
        <v>0</v>
      </c>
      <c r="J10" s="64">
        <v>0</v>
      </c>
      <c r="K10" s="64" t="s">
        <v>130</v>
      </c>
      <c r="L10" s="64" t="s">
        <v>130</v>
      </c>
    </row>
    <row r="11" spans="1:12" ht="15.75" customHeight="1">
      <c r="A11" s="49" t="s">
        <v>457</v>
      </c>
      <c r="B11" s="27" t="s">
        <v>458</v>
      </c>
      <c r="C11" s="66">
        <v>0</v>
      </c>
      <c r="D11" s="66">
        <v>0</v>
      </c>
      <c r="E11" s="66">
        <v>0</v>
      </c>
      <c r="F11" s="66">
        <v>0</v>
      </c>
      <c r="G11" s="64">
        <v>0</v>
      </c>
      <c r="H11" s="64">
        <v>0</v>
      </c>
      <c r="I11" s="64">
        <v>0</v>
      </c>
      <c r="J11" s="64">
        <v>0</v>
      </c>
      <c r="K11" s="64"/>
      <c r="L11" s="64"/>
    </row>
    <row r="12" spans="1:12" ht="15.75" customHeight="1">
      <c r="A12" s="49"/>
      <c r="B12" s="187"/>
      <c r="C12" s="66">
        <v>0</v>
      </c>
      <c r="D12" s="64">
        <v>0</v>
      </c>
      <c r="E12" s="64">
        <v>0</v>
      </c>
      <c r="F12" s="64">
        <v>0</v>
      </c>
      <c r="G12" s="64">
        <v>0</v>
      </c>
      <c r="H12" s="64">
        <v>0</v>
      </c>
      <c r="I12" s="64">
        <v>0</v>
      </c>
      <c r="J12" s="64">
        <v>0</v>
      </c>
      <c r="K12" s="64" t="s">
        <v>130</v>
      </c>
      <c r="L12" s="64" t="s">
        <v>130</v>
      </c>
    </row>
    <row r="13" spans="1:12" ht="15.75" customHeight="1">
      <c r="A13" s="49"/>
      <c r="B13" s="27"/>
      <c r="C13" s="66"/>
      <c r="D13" s="64"/>
      <c r="E13" s="64"/>
      <c r="F13" s="64"/>
      <c r="G13" s="64"/>
      <c r="H13" s="64"/>
      <c r="I13" s="64"/>
      <c r="J13" s="64"/>
      <c r="K13" s="64"/>
      <c r="L13" s="64"/>
    </row>
    <row r="14" spans="1:12" ht="15.75" customHeight="1">
      <c r="A14" s="49"/>
      <c r="B14" s="28" t="s">
        <v>459</v>
      </c>
      <c r="C14" s="66">
        <v>0</v>
      </c>
      <c r="D14" s="64">
        <v>0</v>
      </c>
      <c r="E14" s="64">
        <v>0</v>
      </c>
      <c r="F14" s="64">
        <v>0</v>
      </c>
      <c r="G14" s="64">
        <v>0</v>
      </c>
      <c r="H14" s="64">
        <v>0</v>
      </c>
      <c r="I14" s="64">
        <v>0</v>
      </c>
      <c r="J14" s="64">
        <v>0</v>
      </c>
      <c r="K14" s="64" t="s">
        <v>130</v>
      </c>
      <c r="L14" s="64" t="s">
        <v>130</v>
      </c>
    </row>
    <row r="15" spans="1:12" ht="15.75" customHeight="1">
      <c r="A15" s="49" t="s">
        <v>460</v>
      </c>
      <c r="B15" s="27" t="s">
        <v>461</v>
      </c>
      <c r="C15" s="66">
        <v>0</v>
      </c>
      <c r="D15" s="64">
        <v>0</v>
      </c>
      <c r="E15" s="64">
        <v>0</v>
      </c>
      <c r="F15" s="64">
        <v>0</v>
      </c>
      <c r="G15" s="64">
        <v>0</v>
      </c>
      <c r="H15" s="64">
        <v>0</v>
      </c>
      <c r="I15" s="64">
        <v>0</v>
      </c>
      <c r="J15" s="64">
        <v>0</v>
      </c>
      <c r="K15" s="64" t="s">
        <v>130</v>
      </c>
      <c r="L15" s="64" t="s">
        <v>130</v>
      </c>
    </row>
    <row r="16" spans="1:12" ht="15.75" customHeight="1">
      <c r="A16" s="49" t="s">
        <v>462</v>
      </c>
      <c r="B16" s="27" t="s">
        <v>463</v>
      </c>
      <c r="C16" s="66">
        <v>0</v>
      </c>
      <c r="D16" s="64">
        <v>0</v>
      </c>
      <c r="E16" s="64">
        <v>0</v>
      </c>
      <c r="F16" s="64">
        <v>0</v>
      </c>
      <c r="G16" s="64">
        <v>0</v>
      </c>
      <c r="H16" s="64">
        <v>0</v>
      </c>
      <c r="I16" s="64">
        <v>0</v>
      </c>
      <c r="J16" s="64">
        <v>0</v>
      </c>
      <c r="K16" s="64" t="s">
        <v>130</v>
      </c>
      <c r="L16" s="64" t="s">
        <v>130</v>
      </c>
    </row>
    <row r="17" spans="1:12" ht="15.75" customHeight="1">
      <c r="A17" s="49" t="s">
        <v>464</v>
      </c>
      <c r="B17" s="27" t="s">
        <v>465</v>
      </c>
      <c r="C17" s="66">
        <v>0</v>
      </c>
      <c r="D17" s="64">
        <v>0</v>
      </c>
      <c r="E17" s="64">
        <v>0</v>
      </c>
      <c r="F17" s="64">
        <v>0</v>
      </c>
      <c r="G17" s="64">
        <v>0</v>
      </c>
      <c r="H17" s="64">
        <v>0</v>
      </c>
      <c r="I17" s="64">
        <v>0</v>
      </c>
      <c r="J17" s="64">
        <v>0</v>
      </c>
      <c r="K17" s="64" t="s">
        <v>130</v>
      </c>
      <c r="L17" s="64" t="s">
        <v>130</v>
      </c>
    </row>
    <row r="18" spans="1:12" ht="15.75" customHeight="1">
      <c r="A18" s="49"/>
      <c r="B18" s="27"/>
      <c r="C18" s="66"/>
      <c r="D18" s="64"/>
      <c r="E18" s="64"/>
      <c r="F18" s="64"/>
      <c r="G18" s="64"/>
      <c r="H18" s="64"/>
      <c r="I18" s="64"/>
      <c r="J18" s="64"/>
      <c r="K18" s="64"/>
      <c r="L18" s="64"/>
    </row>
    <row r="19" spans="1:12" ht="15.75" customHeight="1">
      <c r="A19" s="49" t="s">
        <v>466</v>
      </c>
      <c r="B19" s="27" t="s">
        <v>467</v>
      </c>
      <c r="C19" s="66"/>
      <c r="D19" s="64"/>
      <c r="E19" s="64"/>
      <c r="F19" s="64"/>
      <c r="G19" s="64"/>
      <c r="H19" s="64"/>
      <c r="I19" s="64"/>
      <c r="J19" s="64"/>
      <c r="K19" s="64"/>
      <c r="L19" s="64"/>
    </row>
    <row r="20" spans="1:12" ht="15.75" customHeight="1">
      <c r="A20" s="49"/>
      <c r="B20" s="27"/>
      <c r="C20" s="66"/>
      <c r="D20" s="64"/>
      <c r="E20" s="64"/>
      <c r="F20" s="64"/>
      <c r="G20" s="64"/>
      <c r="H20" s="64"/>
      <c r="I20" s="64"/>
      <c r="J20" s="64"/>
      <c r="K20" s="64"/>
      <c r="L20" s="64"/>
    </row>
    <row r="21" spans="1:12" ht="15.75" customHeight="1">
      <c r="A21" s="49"/>
      <c r="B21" s="127" t="s">
        <v>63</v>
      </c>
      <c r="C21" s="66">
        <v>0</v>
      </c>
      <c r="D21" s="64">
        <v>0</v>
      </c>
      <c r="E21" s="64">
        <v>0</v>
      </c>
      <c r="F21" s="64">
        <v>0</v>
      </c>
      <c r="G21" s="64">
        <v>0</v>
      </c>
      <c r="H21" s="64">
        <v>0</v>
      </c>
      <c r="I21" s="64">
        <v>0</v>
      </c>
      <c r="J21" s="64">
        <v>0</v>
      </c>
      <c r="K21" s="64" t="s">
        <v>130</v>
      </c>
      <c r="L21" s="64" t="s">
        <v>130</v>
      </c>
    </row>
    <row r="22" spans="1:12" ht="15.75" customHeight="1">
      <c r="A22" s="49"/>
      <c r="B22" s="115" t="s">
        <v>468</v>
      </c>
      <c r="C22" s="66"/>
      <c r="D22" s="64"/>
      <c r="E22" s="64"/>
      <c r="F22" s="64">
        <v>0</v>
      </c>
      <c r="G22" s="64"/>
      <c r="H22" s="64">
        <v>0</v>
      </c>
      <c r="I22" s="64"/>
      <c r="J22" s="64">
        <v>0</v>
      </c>
      <c r="K22" s="64" t="s">
        <v>130</v>
      </c>
      <c r="L22" s="64" t="s">
        <v>130</v>
      </c>
    </row>
    <row r="23" spans="1:12" ht="15.75" customHeight="1">
      <c r="A23" s="49"/>
      <c r="B23" s="26" t="s">
        <v>148</v>
      </c>
      <c r="C23" s="66">
        <v>0</v>
      </c>
      <c r="D23" s="64">
        <v>0</v>
      </c>
      <c r="E23" s="64">
        <v>0</v>
      </c>
      <c r="F23" s="64">
        <v>0</v>
      </c>
      <c r="G23" s="64">
        <v>0</v>
      </c>
      <c r="H23" s="64">
        <v>0</v>
      </c>
      <c r="I23" s="64">
        <v>0</v>
      </c>
      <c r="J23" s="64">
        <v>0</v>
      </c>
      <c r="K23" s="64" t="s">
        <v>130</v>
      </c>
      <c r="L23" s="64" t="s">
        <v>130</v>
      </c>
    </row>
    <row r="24" spans="1:5" ht="15.75" customHeight="1">
      <c r="A24" s="17" t="s">
        <v>200</v>
      </c>
      <c r="E24" s="47" t="s">
        <v>469</v>
      </c>
    </row>
    <row r="25" ht="15.75" customHeight="1">
      <c r="A25" s="17" t="s">
        <v>202</v>
      </c>
    </row>
  </sheetData>
  <sheetProtection/>
  <mergeCells count="9">
    <mergeCell ref="A2:L2"/>
    <mergeCell ref="A3:L3"/>
    <mergeCell ref="C6:D6"/>
    <mergeCell ref="E6:F6"/>
    <mergeCell ref="G6:H6"/>
    <mergeCell ref="I6:J6"/>
    <mergeCell ref="K6:L6"/>
    <mergeCell ref="A6:A7"/>
    <mergeCell ref="B6:B7"/>
  </mergeCells>
  <hyperlinks>
    <hyperlink ref="B9" location="房屋建筑物!A1" display="固定资产-房屋建筑物"/>
    <hyperlink ref="B10" location="构筑物!A1" display="固定资产-构筑物及其他辅助设施"/>
    <hyperlink ref="B15" location="机器设备!A1" display="固定资产-机器设备"/>
    <hyperlink ref="B16" location="车辆!A1" display="固定资产-车辆"/>
    <hyperlink ref="B17" location="电子设备!A1" display="固定资产-电子设备"/>
    <hyperlink ref="B11" location="管道沟槽!A1" display="固定资产-管道及沟槽"/>
  </hyperlinks>
  <printOptions horizontalCentered="1"/>
  <pageMargins left="0.3541666666666667" right="0.3541666666666667" top="0.7868055555555555" bottom="0.7868055555555555" header="1.0625" footer="0.5111111111111111"/>
  <pageSetup fitToHeight="0" fitToWidth="1" horizontalDpi="300" verticalDpi="300" orientation="landscape" paperSize="9" scale="91"/>
</worksheet>
</file>

<file path=xl/worksheets/sheet4.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pane xSplit="2" ySplit="6" topLeftCell="C32" activePane="bottomRight" state="frozen"/>
      <selection pane="topLeft" activeCell="A1" sqref="A1"/>
      <selection pane="topRight" activeCell="A1" sqref="A1"/>
      <selection pane="bottomLeft" activeCell="A1" sqref="A1"/>
      <selection pane="bottomRight" activeCell="K19" sqref="K19"/>
    </sheetView>
  </sheetViews>
  <sheetFormatPr defaultColWidth="9.00390625" defaultRowHeight="15.75" customHeight="1"/>
  <cols>
    <col min="1" max="1" width="5.125" style="5" customWidth="1"/>
    <col min="2" max="2" width="26.00390625" style="5" bestFit="1" customWidth="1"/>
    <col min="3" max="7" width="16.50390625" style="5" customWidth="1"/>
    <col min="8" max="8" width="9.25390625" style="55" customWidth="1"/>
    <col min="9" max="9" width="9.00390625" style="5" bestFit="1" customWidth="1"/>
    <col min="10" max="16384" width="9.00390625" style="5" customWidth="1"/>
  </cols>
  <sheetData>
    <row r="1" spans="1:8" ht="12.75" customHeight="1">
      <c r="A1" s="109"/>
      <c r="B1" s="109"/>
      <c r="C1" s="1"/>
      <c r="D1" s="1"/>
      <c r="E1" s="1"/>
      <c r="F1" s="1"/>
      <c r="G1" s="1"/>
      <c r="H1" s="110"/>
    </row>
    <row r="2" spans="1:8" s="33" customFormat="1" ht="30" customHeight="1">
      <c r="A2" s="290" t="s">
        <v>122</v>
      </c>
      <c r="B2" s="291"/>
      <c r="C2" s="291"/>
      <c r="D2" s="291"/>
      <c r="E2" s="291"/>
      <c r="F2" s="291"/>
      <c r="G2" s="291"/>
      <c r="H2" s="291"/>
    </row>
    <row r="3" spans="1:8" ht="15" customHeight="1">
      <c r="A3" s="292" t="s">
        <v>123</v>
      </c>
      <c r="B3" s="292"/>
      <c r="C3" s="292"/>
      <c r="D3" s="292"/>
      <c r="E3" s="292"/>
      <c r="F3" s="292"/>
      <c r="G3" s="292"/>
      <c r="H3" s="292"/>
    </row>
    <row r="4" spans="1:8" ht="15" customHeight="1">
      <c r="A4" s="183"/>
      <c r="B4" s="183"/>
      <c r="C4" s="183"/>
      <c r="D4" s="183"/>
      <c r="E4" s="183"/>
      <c r="F4" s="183"/>
      <c r="G4" s="183"/>
      <c r="H4" s="183" t="s">
        <v>124</v>
      </c>
    </row>
    <row r="5" spans="1:8" ht="12" customHeight="1">
      <c r="A5" s="34" t="s">
        <v>89</v>
      </c>
      <c r="H5" s="31" t="s">
        <v>3</v>
      </c>
    </row>
    <row r="6" spans="1:8" s="35" customFormat="1" ht="14.25" customHeight="1">
      <c r="A6" s="21" t="s">
        <v>5</v>
      </c>
      <c r="B6" s="26" t="s">
        <v>125</v>
      </c>
      <c r="C6" s="29" t="s">
        <v>92</v>
      </c>
      <c r="D6" s="21" t="s">
        <v>126</v>
      </c>
      <c r="E6" s="21" t="s">
        <v>93</v>
      </c>
      <c r="F6" s="21" t="s">
        <v>94</v>
      </c>
      <c r="G6" s="21" t="s">
        <v>127</v>
      </c>
      <c r="H6" s="22" t="s">
        <v>128</v>
      </c>
    </row>
    <row r="7" spans="1:8" s="44" customFormat="1" ht="14.25" customHeight="1">
      <c r="A7" s="121">
        <v>1</v>
      </c>
      <c r="B7" s="126" t="s">
        <v>129</v>
      </c>
      <c r="C7" s="123"/>
      <c r="D7" s="124"/>
      <c r="E7" s="124"/>
      <c r="F7" s="124"/>
      <c r="G7" s="124"/>
      <c r="H7" s="125" t="s">
        <v>130</v>
      </c>
    </row>
    <row r="8" spans="1:8" ht="14.25" customHeight="1">
      <c r="A8" s="24">
        <v>2</v>
      </c>
      <c r="B8" s="116" t="s">
        <v>131</v>
      </c>
      <c r="C8" s="66"/>
      <c r="D8" s="64"/>
      <c r="E8" s="64"/>
      <c r="F8" s="64"/>
      <c r="G8" s="64"/>
      <c r="H8" s="65" t="s">
        <v>130</v>
      </c>
    </row>
    <row r="9" spans="1:8" ht="14.25" customHeight="1">
      <c r="A9" s="24">
        <v>3</v>
      </c>
      <c r="B9" s="116" t="s">
        <v>132</v>
      </c>
      <c r="C9" s="66"/>
      <c r="D9" s="64"/>
      <c r="E9" s="64"/>
      <c r="F9" s="64"/>
      <c r="G9" s="64"/>
      <c r="H9" s="65" t="s">
        <v>130</v>
      </c>
    </row>
    <row r="10" spans="1:8" ht="14.25" customHeight="1">
      <c r="A10" s="24">
        <v>4</v>
      </c>
      <c r="B10" s="116" t="s">
        <v>133</v>
      </c>
      <c r="C10" s="66"/>
      <c r="D10" s="64"/>
      <c r="E10" s="64"/>
      <c r="F10" s="64"/>
      <c r="G10" s="64"/>
      <c r="H10" s="65" t="s">
        <v>130</v>
      </c>
    </row>
    <row r="11" spans="1:8" ht="14.25" customHeight="1">
      <c r="A11" s="24">
        <v>5</v>
      </c>
      <c r="B11" s="116" t="s">
        <v>134</v>
      </c>
      <c r="C11" s="66"/>
      <c r="D11" s="64"/>
      <c r="E11" s="64"/>
      <c r="F11" s="64"/>
      <c r="G11" s="64"/>
      <c r="H11" s="65" t="s">
        <v>130</v>
      </c>
    </row>
    <row r="12" spans="1:8" ht="14.25" customHeight="1">
      <c r="A12" s="24">
        <v>6</v>
      </c>
      <c r="B12" s="116" t="s">
        <v>135</v>
      </c>
      <c r="C12" s="66"/>
      <c r="D12" s="64"/>
      <c r="E12" s="64"/>
      <c r="F12" s="64"/>
      <c r="G12" s="64"/>
      <c r="H12" s="65" t="s">
        <v>130</v>
      </c>
    </row>
    <row r="13" spans="1:8" ht="14.25" customHeight="1">
      <c r="A13" s="24">
        <v>7</v>
      </c>
      <c r="B13" s="116" t="s">
        <v>136</v>
      </c>
      <c r="C13" s="66"/>
      <c r="D13" s="64"/>
      <c r="E13" s="64"/>
      <c r="F13" s="64"/>
      <c r="G13" s="64"/>
      <c r="H13" s="65" t="s">
        <v>130</v>
      </c>
    </row>
    <row r="14" spans="1:8" ht="14.25" customHeight="1">
      <c r="A14" s="24">
        <v>8</v>
      </c>
      <c r="B14" s="116" t="s">
        <v>137</v>
      </c>
      <c r="C14" s="66"/>
      <c r="D14" s="64"/>
      <c r="E14" s="64"/>
      <c r="F14" s="64"/>
      <c r="G14" s="64"/>
      <c r="H14" s="65" t="s">
        <v>130</v>
      </c>
    </row>
    <row r="15" spans="1:8" ht="14.25" customHeight="1">
      <c r="A15" s="24">
        <v>9</v>
      </c>
      <c r="B15" s="116" t="s">
        <v>138</v>
      </c>
      <c r="C15" s="66"/>
      <c r="D15" s="64"/>
      <c r="E15" s="64"/>
      <c r="F15" s="64"/>
      <c r="G15" s="64"/>
      <c r="H15" s="65" t="s">
        <v>130</v>
      </c>
    </row>
    <row r="16" spans="1:8" ht="14.25" customHeight="1">
      <c r="A16" s="24">
        <v>10</v>
      </c>
      <c r="B16" s="116" t="s">
        <v>139</v>
      </c>
      <c r="C16" s="66"/>
      <c r="D16" s="64"/>
      <c r="E16" s="64"/>
      <c r="F16" s="64"/>
      <c r="G16" s="64"/>
      <c r="H16" s="65" t="s">
        <v>130</v>
      </c>
    </row>
    <row r="17" spans="1:8" ht="14.25" customHeight="1">
      <c r="A17" s="24">
        <v>11</v>
      </c>
      <c r="B17" s="116" t="s">
        <v>140</v>
      </c>
      <c r="C17" s="66"/>
      <c r="D17" s="64"/>
      <c r="E17" s="64"/>
      <c r="F17" s="64"/>
      <c r="G17" s="64"/>
      <c r="H17" s="65" t="s">
        <v>130</v>
      </c>
    </row>
    <row r="18" spans="1:8" ht="14.25" customHeight="1">
      <c r="A18" s="24">
        <v>12</v>
      </c>
      <c r="B18" s="116" t="s">
        <v>141</v>
      </c>
      <c r="C18" s="66"/>
      <c r="D18" s="64"/>
      <c r="E18" s="64"/>
      <c r="F18" s="64"/>
      <c r="G18" s="64"/>
      <c r="H18" s="65" t="s">
        <v>130</v>
      </c>
    </row>
    <row r="19" spans="1:8" ht="14.25" customHeight="1">
      <c r="A19" s="24">
        <v>13</v>
      </c>
      <c r="B19" s="117"/>
      <c r="C19" s="66"/>
      <c r="D19" s="64"/>
      <c r="E19" s="64"/>
      <c r="F19" s="64"/>
      <c r="G19" s="64"/>
      <c r="H19" s="65" t="s">
        <v>130</v>
      </c>
    </row>
    <row r="20" spans="1:8" s="44" customFormat="1" ht="14.25" customHeight="1">
      <c r="A20" s="121">
        <v>14</v>
      </c>
      <c r="B20" s="126" t="s">
        <v>142</v>
      </c>
      <c r="C20" s="123"/>
      <c r="D20" s="124"/>
      <c r="E20" s="124"/>
      <c r="F20" s="124"/>
      <c r="G20" s="124"/>
      <c r="H20" s="125" t="s">
        <v>130</v>
      </c>
    </row>
    <row r="21" spans="1:8" ht="14.25" customHeight="1">
      <c r="A21" s="24">
        <v>15</v>
      </c>
      <c r="B21" s="116" t="s">
        <v>143</v>
      </c>
      <c r="C21" s="66"/>
      <c r="D21" s="64"/>
      <c r="E21" s="64"/>
      <c r="F21" s="64"/>
      <c r="G21" s="64"/>
      <c r="H21" s="65" t="s">
        <v>130</v>
      </c>
    </row>
    <row r="22" spans="1:8" ht="14.25" customHeight="1">
      <c r="A22" s="24">
        <v>16</v>
      </c>
      <c r="B22" s="116" t="s">
        <v>144</v>
      </c>
      <c r="C22" s="66"/>
      <c r="D22" s="64"/>
      <c r="E22" s="64"/>
      <c r="F22" s="64"/>
      <c r="G22" s="64"/>
      <c r="H22" s="65" t="s">
        <v>130</v>
      </c>
    </row>
    <row r="23" spans="1:8" ht="14.25" customHeight="1">
      <c r="A23" s="24">
        <v>17</v>
      </c>
      <c r="B23" s="116" t="s">
        <v>145</v>
      </c>
      <c r="C23" s="66"/>
      <c r="D23" s="64"/>
      <c r="E23" s="64"/>
      <c r="F23" s="64"/>
      <c r="G23" s="64"/>
      <c r="H23" s="65" t="s">
        <v>130</v>
      </c>
    </row>
    <row r="24" spans="1:8" ht="14.25" customHeight="1">
      <c r="A24" s="24">
        <v>18</v>
      </c>
      <c r="B24" s="116" t="s">
        <v>146</v>
      </c>
      <c r="C24" s="66"/>
      <c r="D24" s="64"/>
      <c r="E24" s="64"/>
      <c r="F24" s="64"/>
      <c r="G24" s="64"/>
      <c r="H24" s="65" t="s">
        <v>130</v>
      </c>
    </row>
    <row r="25" spans="1:8" ht="14.25" customHeight="1">
      <c r="A25" s="24">
        <v>19</v>
      </c>
      <c r="B25" s="116" t="s">
        <v>147</v>
      </c>
      <c r="C25" s="66"/>
      <c r="D25" s="64"/>
      <c r="E25" s="64"/>
      <c r="F25" s="64"/>
      <c r="G25" s="64"/>
      <c r="H25" s="65" t="s">
        <v>130</v>
      </c>
    </row>
    <row r="26" spans="1:8" ht="14.25" customHeight="1">
      <c r="A26" s="24">
        <v>20</v>
      </c>
      <c r="B26" s="116" t="s">
        <v>148</v>
      </c>
      <c r="C26" s="66"/>
      <c r="D26" s="64"/>
      <c r="E26" s="64"/>
      <c r="F26" s="64"/>
      <c r="G26" s="64"/>
      <c r="H26" s="65" t="s">
        <v>130</v>
      </c>
    </row>
    <row r="27" spans="1:8" ht="14.25" customHeight="1">
      <c r="A27" s="24">
        <v>21</v>
      </c>
      <c r="B27" s="116" t="s">
        <v>149</v>
      </c>
      <c r="C27" s="66"/>
      <c r="D27" s="64"/>
      <c r="E27" s="64"/>
      <c r="F27" s="64"/>
      <c r="G27" s="64"/>
      <c r="H27" s="65" t="s">
        <v>130</v>
      </c>
    </row>
    <row r="28" spans="1:8" ht="14.25" customHeight="1">
      <c r="A28" s="24">
        <v>22</v>
      </c>
      <c r="B28" s="116" t="s">
        <v>150</v>
      </c>
      <c r="C28" s="66"/>
      <c r="D28" s="64"/>
      <c r="E28" s="64"/>
      <c r="F28" s="64"/>
      <c r="G28" s="64"/>
      <c r="H28" s="65" t="s">
        <v>130</v>
      </c>
    </row>
    <row r="29" spans="1:8" ht="14.25" customHeight="1">
      <c r="A29" s="24">
        <v>23</v>
      </c>
      <c r="B29" s="116" t="s">
        <v>151</v>
      </c>
      <c r="C29" s="66"/>
      <c r="D29" s="64"/>
      <c r="E29" s="64"/>
      <c r="F29" s="64"/>
      <c r="G29" s="64"/>
      <c r="H29" s="65" t="s">
        <v>130</v>
      </c>
    </row>
    <row r="30" spans="1:8" ht="14.25" customHeight="1">
      <c r="A30" s="24">
        <v>24</v>
      </c>
      <c r="B30" s="116" t="s">
        <v>152</v>
      </c>
      <c r="C30" s="66"/>
      <c r="D30" s="64"/>
      <c r="E30" s="64"/>
      <c r="F30" s="64"/>
      <c r="G30" s="64"/>
      <c r="H30" s="65" t="s">
        <v>130</v>
      </c>
    </row>
    <row r="31" spans="1:8" ht="14.25" customHeight="1">
      <c r="A31" s="24">
        <v>25</v>
      </c>
      <c r="B31" s="116" t="s">
        <v>153</v>
      </c>
      <c r="C31" s="66"/>
      <c r="D31" s="64"/>
      <c r="E31" s="64"/>
      <c r="F31" s="64"/>
      <c r="G31" s="64"/>
      <c r="H31" s="65" t="s">
        <v>130</v>
      </c>
    </row>
    <row r="32" spans="1:8" ht="14.25" customHeight="1">
      <c r="A32" s="24">
        <v>26</v>
      </c>
      <c r="B32" s="116" t="s">
        <v>154</v>
      </c>
      <c r="C32" s="66"/>
      <c r="D32" s="64"/>
      <c r="E32" s="64"/>
      <c r="F32" s="64"/>
      <c r="G32" s="64"/>
      <c r="H32" s="65" t="s">
        <v>130</v>
      </c>
    </row>
    <row r="33" spans="1:8" ht="14.25" customHeight="1">
      <c r="A33" s="24">
        <v>27</v>
      </c>
      <c r="B33" s="116" t="s">
        <v>155</v>
      </c>
      <c r="C33" s="66"/>
      <c r="D33" s="64"/>
      <c r="E33" s="64"/>
      <c r="F33" s="64"/>
      <c r="G33" s="64"/>
      <c r="H33" s="65" t="s">
        <v>130</v>
      </c>
    </row>
    <row r="34" spans="1:8" ht="14.25" customHeight="1">
      <c r="A34" s="24">
        <v>28</v>
      </c>
      <c r="B34" s="116" t="s">
        <v>156</v>
      </c>
      <c r="C34" s="66"/>
      <c r="D34" s="64"/>
      <c r="E34" s="64"/>
      <c r="F34" s="64"/>
      <c r="G34" s="64"/>
      <c r="H34" s="65" t="s">
        <v>130</v>
      </c>
    </row>
    <row r="35" spans="1:8" ht="14.25" customHeight="1">
      <c r="A35" s="24">
        <v>29</v>
      </c>
      <c r="B35" s="116" t="s">
        <v>157</v>
      </c>
      <c r="C35" s="66"/>
      <c r="D35" s="64"/>
      <c r="E35" s="64"/>
      <c r="F35" s="64"/>
      <c r="G35" s="64"/>
      <c r="H35" s="65" t="s">
        <v>130</v>
      </c>
    </row>
    <row r="36" spans="1:8" ht="14.25" customHeight="1">
      <c r="A36" s="24">
        <v>30</v>
      </c>
      <c r="B36" s="116" t="s">
        <v>158</v>
      </c>
      <c r="C36" s="66"/>
      <c r="D36" s="64"/>
      <c r="E36" s="64"/>
      <c r="F36" s="64"/>
      <c r="G36" s="64"/>
      <c r="H36" s="65" t="s">
        <v>130</v>
      </c>
    </row>
    <row r="37" spans="1:8" ht="14.25" customHeight="1">
      <c r="A37" s="24">
        <v>31</v>
      </c>
      <c r="B37" s="116" t="s">
        <v>159</v>
      </c>
      <c r="C37" s="66"/>
      <c r="D37" s="64"/>
      <c r="E37" s="64"/>
      <c r="F37" s="64"/>
      <c r="G37" s="64"/>
      <c r="H37" s="65" t="s">
        <v>130</v>
      </c>
    </row>
    <row r="38" spans="1:8" ht="14.25" customHeight="1">
      <c r="A38" s="24">
        <v>32</v>
      </c>
      <c r="B38" s="117"/>
      <c r="C38" s="66"/>
      <c r="D38" s="64"/>
      <c r="E38" s="64"/>
      <c r="F38" s="64"/>
      <c r="G38" s="64"/>
      <c r="H38" s="65" t="s">
        <v>130</v>
      </c>
    </row>
    <row r="39" spans="1:8" s="44" customFormat="1" ht="14.25" customHeight="1">
      <c r="A39" s="121">
        <v>33</v>
      </c>
      <c r="B39" s="122" t="s">
        <v>160</v>
      </c>
      <c r="C39" s="123"/>
      <c r="D39" s="124"/>
      <c r="E39" s="124"/>
      <c r="F39" s="124"/>
      <c r="G39" s="124"/>
      <c r="H39" s="125" t="s">
        <v>130</v>
      </c>
    </row>
    <row r="40" spans="1:8" s="44" customFormat="1" ht="14.25" customHeight="1">
      <c r="A40" s="121">
        <v>35</v>
      </c>
      <c r="B40" s="122" t="s">
        <v>161</v>
      </c>
      <c r="C40" s="123"/>
      <c r="D40" s="124"/>
      <c r="E40" s="124"/>
      <c r="F40" s="124"/>
      <c r="G40" s="124"/>
      <c r="H40" s="125" t="s">
        <v>130</v>
      </c>
    </row>
    <row r="41" spans="1:8" ht="14.25" customHeight="1">
      <c r="A41" s="24">
        <v>36</v>
      </c>
      <c r="B41" s="116" t="s">
        <v>162</v>
      </c>
      <c r="C41" s="66"/>
      <c r="D41" s="64"/>
      <c r="E41" s="64"/>
      <c r="F41" s="64"/>
      <c r="G41" s="64"/>
      <c r="H41" s="65" t="s">
        <v>130</v>
      </c>
    </row>
    <row r="42" spans="1:8" ht="14.25" customHeight="1">
      <c r="A42" s="24">
        <v>37</v>
      </c>
      <c r="B42" s="116" t="s">
        <v>163</v>
      </c>
      <c r="C42" s="66"/>
      <c r="D42" s="64"/>
      <c r="E42" s="64"/>
      <c r="F42" s="64"/>
      <c r="G42" s="64"/>
      <c r="H42" s="65" t="s">
        <v>130</v>
      </c>
    </row>
    <row r="43" spans="1:8" ht="14.25" customHeight="1">
      <c r="A43" s="24">
        <v>38</v>
      </c>
      <c r="B43" s="116" t="s">
        <v>164</v>
      </c>
      <c r="C43" s="66"/>
      <c r="D43" s="64"/>
      <c r="E43" s="64"/>
      <c r="F43" s="64"/>
      <c r="G43" s="64"/>
      <c r="H43" s="65" t="s">
        <v>130</v>
      </c>
    </row>
    <row r="44" spans="1:8" ht="14.25" customHeight="1">
      <c r="A44" s="24">
        <v>39</v>
      </c>
      <c r="B44" s="116" t="s">
        <v>165</v>
      </c>
      <c r="C44" s="66"/>
      <c r="D44" s="64"/>
      <c r="E44" s="64"/>
      <c r="F44" s="64"/>
      <c r="G44" s="64"/>
      <c r="H44" s="65" t="s">
        <v>130</v>
      </c>
    </row>
    <row r="45" spans="1:8" ht="14.25" customHeight="1">
      <c r="A45" s="24">
        <v>40</v>
      </c>
      <c r="B45" s="116" t="s">
        <v>166</v>
      </c>
      <c r="C45" s="66"/>
      <c r="D45" s="64"/>
      <c r="E45" s="64"/>
      <c r="F45" s="64"/>
      <c r="G45" s="64"/>
      <c r="H45" s="65" t="s">
        <v>130</v>
      </c>
    </row>
    <row r="46" spans="1:8" ht="14.25" customHeight="1">
      <c r="A46" s="24">
        <v>41</v>
      </c>
      <c r="B46" s="116" t="s">
        <v>167</v>
      </c>
      <c r="C46" s="66"/>
      <c r="D46" s="64"/>
      <c r="E46" s="64"/>
      <c r="F46" s="64"/>
      <c r="G46" s="64"/>
      <c r="H46" s="65" t="s">
        <v>130</v>
      </c>
    </row>
    <row r="47" spans="1:8" ht="14.25" customHeight="1">
      <c r="A47" s="24">
        <v>42</v>
      </c>
      <c r="B47" s="116" t="s">
        <v>168</v>
      </c>
      <c r="C47" s="66"/>
      <c r="D47" s="64"/>
      <c r="E47" s="64"/>
      <c r="F47" s="64"/>
      <c r="G47" s="64"/>
      <c r="H47" s="65" t="s">
        <v>130</v>
      </c>
    </row>
    <row r="48" spans="1:8" ht="14.25" customHeight="1">
      <c r="A48" s="24">
        <v>43</v>
      </c>
      <c r="B48" s="116" t="s">
        <v>169</v>
      </c>
      <c r="C48" s="66"/>
      <c r="D48" s="64"/>
      <c r="E48" s="64"/>
      <c r="F48" s="64"/>
      <c r="G48" s="64"/>
      <c r="H48" s="65" t="s">
        <v>130</v>
      </c>
    </row>
    <row r="49" spans="1:8" ht="14.25" customHeight="1">
      <c r="A49" s="24">
        <v>44</v>
      </c>
      <c r="B49" s="116" t="s">
        <v>170</v>
      </c>
      <c r="C49" s="66"/>
      <c r="D49" s="64"/>
      <c r="E49" s="64"/>
      <c r="F49" s="64"/>
      <c r="G49" s="64"/>
      <c r="H49" s="65" t="s">
        <v>130</v>
      </c>
    </row>
    <row r="50" spans="1:8" ht="14.25" customHeight="1">
      <c r="A50" s="24">
        <v>45</v>
      </c>
      <c r="B50" s="116" t="s">
        <v>171</v>
      </c>
      <c r="C50" s="66"/>
      <c r="D50" s="64"/>
      <c r="E50" s="64"/>
      <c r="F50" s="64"/>
      <c r="G50" s="64"/>
      <c r="H50" s="65" t="s">
        <v>130</v>
      </c>
    </row>
    <row r="51" spans="1:8" ht="14.25" customHeight="1">
      <c r="A51" s="24">
        <v>46</v>
      </c>
      <c r="B51" s="116" t="s">
        <v>172</v>
      </c>
      <c r="C51" s="66"/>
      <c r="D51" s="64"/>
      <c r="E51" s="64"/>
      <c r="F51" s="64"/>
      <c r="G51" s="64"/>
      <c r="H51" s="65" t="s">
        <v>130</v>
      </c>
    </row>
    <row r="52" spans="1:8" ht="14.25" customHeight="1">
      <c r="A52" s="24">
        <v>47</v>
      </c>
      <c r="B52" s="116" t="s">
        <v>173</v>
      </c>
      <c r="C52" s="66"/>
      <c r="D52" s="64"/>
      <c r="E52" s="64"/>
      <c r="F52" s="64"/>
      <c r="G52" s="64"/>
      <c r="H52" s="65" t="s">
        <v>130</v>
      </c>
    </row>
    <row r="53" spans="1:8" ht="14.25" customHeight="1">
      <c r="A53" s="24">
        <v>48</v>
      </c>
      <c r="B53" s="37"/>
      <c r="C53" s="66"/>
      <c r="D53" s="64"/>
      <c r="E53" s="64"/>
      <c r="F53" s="64"/>
      <c r="G53" s="64"/>
      <c r="H53" s="65" t="s">
        <v>130</v>
      </c>
    </row>
    <row r="54" spans="1:8" s="44" customFormat="1" ht="14.25" customHeight="1">
      <c r="A54" s="121">
        <v>49</v>
      </c>
      <c r="B54" s="122" t="s">
        <v>174</v>
      </c>
      <c r="C54" s="123"/>
      <c r="D54" s="124"/>
      <c r="E54" s="124"/>
      <c r="F54" s="124"/>
      <c r="G54" s="124"/>
      <c r="H54" s="125" t="s">
        <v>130</v>
      </c>
    </row>
    <row r="55" spans="1:8" ht="14.25" customHeight="1">
      <c r="A55" s="24">
        <v>50</v>
      </c>
      <c r="B55" s="116" t="s">
        <v>175</v>
      </c>
      <c r="C55" s="66"/>
      <c r="D55" s="64"/>
      <c r="E55" s="64"/>
      <c r="F55" s="64"/>
      <c r="G55" s="64"/>
      <c r="H55" s="65" t="s">
        <v>130</v>
      </c>
    </row>
    <row r="56" spans="1:8" ht="14.25" customHeight="1">
      <c r="A56" s="24">
        <v>51</v>
      </c>
      <c r="B56" s="116" t="s">
        <v>176</v>
      </c>
      <c r="C56" s="66"/>
      <c r="D56" s="64"/>
      <c r="E56" s="64"/>
      <c r="F56" s="64"/>
      <c r="G56" s="64"/>
      <c r="H56" s="65" t="s">
        <v>130</v>
      </c>
    </row>
    <row r="57" spans="1:8" ht="14.25" customHeight="1">
      <c r="A57" s="24">
        <v>52</v>
      </c>
      <c r="B57" s="116" t="s">
        <v>177</v>
      </c>
      <c r="C57" s="66"/>
      <c r="D57" s="64"/>
      <c r="E57" s="64"/>
      <c r="F57" s="64"/>
      <c r="G57" s="64"/>
      <c r="H57" s="65" t="s">
        <v>130</v>
      </c>
    </row>
    <row r="58" spans="1:8" ht="14.25" customHeight="1">
      <c r="A58" s="24">
        <v>53</v>
      </c>
      <c r="B58" s="116" t="s">
        <v>178</v>
      </c>
      <c r="C58" s="66"/>
      <c r="D58" s="64"/>
      <c r="E58" s="64"/>
      <c r="F58" s="64"/>
      <c r="G58" s="64"/>
      <c r="H58" s="65" t="s">
        <v>130</v>
      </c>
    </row>
    <row r="59" spans="1:8" ht="14.25" customHeight="1">
      <c r="A59" s="24">
        <v>54</v>
      </c>
      <c r="B59" s="116" t="s">
        <v>179</v>
      </c>
      <c r="C59" s="66"/>
      <c r="D59" s="64"/>
      <c r="E59" s="64"/>
      <c r="F59" s="64"/>
      <c r="G59" s="64"/>
      <c r="H59" s="65" t="s">
        <v>130</v>
      </c>
    </row>
    <row r="60" spans="1:8" ht="14.25" customHeight="1">
      <c r="A60" s="24">
        <v>55</v>
      </c>
      <c r="B60" s="116" t="s">
        <v>180</v>
      </c>
      <c r="C60" s="66"/>
      <c r="D60" s="64"/>
      <c r="E60" s="64"/>
      <c r="F60" s="64"/>
      <c r="G60" s="64"/>
      <c r="H60" s="65" t="s">
        <v>130</v>
      </c>
    </row>
    <row r="61" spans="1:8" ht="14.25" customHeight="1">
      <c r="A61" s="24">
        <v>56</v>
      </c>
      <c r="B61" s="116" t="s">
        <v>181</v>
      </c>
      <c r="C61" s="66"/>
      <c r="D61" s="64"/>
      <c r="E61" s="64"/>
      <c r="F61" s="64"/>
      <c r="G61" s="64"/>
      <c r="H61" s="65" t="s">
        <v>130</v>
      </c>
    </row>
    <row r="62" spans="1:8" ht="14.25" customHeight="1">
      <c r="A62" s="24">
        <v>57</v>
      </c>
      <c r="B62" s="37"/>
      <c r="C62" s="66"/>
      <c r="D62" s="64"/>
      <c r="E62" s="64"/>
      <c r="F62" s="64"/>
      <c r="G62" s="64"/>
      <c r="H62" s="65" t="s">
        <v>130</v>
      </c>
    </row>
    <row r="63" spans="1:8" s="44" customFormat="1" ht="14.25" customHeight="1">
      <c r="A63" s="121">
        <v>58</v>
      </c>
      <c r="B63" s="122" t="s">
        <v>182</v>
      </c>
      <c r="C63" s="123"/>
      <c r="D63" s="124"/>
      <c r="E63" s="124"/>
      <c r="F63" s="124"/>
      <c r="G63" s="124"/>
      <c r="H63" s="125" t="s">
        <v>130</v>
      </c>
    </row>
    <row r="64" spans="1:8" ht="14.25" customHeight="1">
      <c r="A64" s="24">
        <v>59</v>
      </c>
      <c r="B64" s="37"/>
      <c r="C64" s="66"/>
      <c r="D64" s="64"/>
      <c r="E64" s="64"/>
      <c r="F64" s="64"/>
      <c r="G64" s="64"/>
      <c r="H64" s="65" t="s">
        <v>130</v>
      </c>
    </row>
    <row r="65" spans="1:8" s="44" customFormat="1" ht="14.25" customHeight="1">
      <c r="A65" s="121">
        <v>60</v>
      </c>
      <c r="B65" s="122" t="s">
        <v>183</v>
      </c>
      <c r="C65" s="123"/>
      <c r="D65" s="124"/>
      <c r="E65" s="124"/>
      <c r="F65" s="124"/>
      <c r="G65" s="124"/>
      <c r="H65" s="125" t="s">
        <v>130</v>
      </c>
    </row>
    <row r="66" spans="1:8" s="118" customFormat="1" ht="48" customHeight="1">
      <c r="A66" s="189" t="s">
        <v>118</v>
      </c>
      <c r="E66" s="119" t="s">
        <v>121</v>
      </c>
      <c r="H66" s="120"/>
    </row>
  </sheetData>
  <sheetProtection/>
  <mergeCells count="2">
    <mergeCell ref="A2:H2"/>
    <mergeCell ref="A3:H3"/>
  </mergeCells>
  <hyperlinks>
    <hyperlink ref="B7" location="流动汇总!B1" display="一、流动资产合计"/>
    <hyperlink ref="B8" location="流动汇总!B6" display="货币资金"/>
    <hyperlink ref="B10" location="流动汇总!B8" display="应收票据"/>
    <hyperlink ref="B11" location="流动汇总!B9" display="应收账款"/>
    <hyperlink ref="B14" location="流动汇总!B12" display="应收股利"/>
    <hyperlink ref="B13" location="流动汇总!B11" display="应收利息"/>
    <hyperlink ref="B12" location="流动汇总!B10" display="预付款项"/>
    <hyperlink ref="B15" location="流动汇总!B13" display="其他应收款"/>
    <hyperlink ref="B16" location="流动汇总!B14" display="存货"/>
    <hyperlink ref="B17" location="流动汇总!B15" display="一年内到期的非流动资产"/>
    <hyperlink ref="B18" location="流动汇总!B16" display="其他流动资产"/>
    <hyperlink ref="B26" location="固定资产汇总!B18" display="固定资产"/>
    <hyperlink ref="B28" location="固定资产汇总!B22" display="工程物资"/>
    <hyperlink ref="B27" location="固定资产汇总!B20" display="在建工程"/>
    <hyperlink ref="B29" location="固定资产汇总!B24" display="固定资产清理"/>
    <hyperlink ref="B35" location="长期待摊费用!B1" display="长期待摊费用"/>
    <hyperlink ref="B40" location="流动负债汇总!B1" display="四、流动负债合计"/>
    <hyperlink ref="B41" location="流动负债汇总!B6" display="短期借款"/>
    <hyperlink ref="B43" location="流动负债汇总!B8" display="应付票据"/>
    <hyperlink ref="B44" location="流动负债汇总!B9" display="应付账款"/>
    <hyperlink ref="B45" location="流动负债汇总!B10" display="预收款项"/>
    <hyperlink ref="B50" location="流动负债汇总!B15" display="其他应付款"/>
    <hyperlink ref="B47" location="流动负债汇总!B12" display="应交税费"/>
    <hyperlink ref="B49" location="流动负债汇总!B14" display="应付股利"/>
    <hyperlink ref="B51" location="流动负债汇总!B16" display="一年内到期的非流动负债"/>
    <hyperlink ref="B52" location="流动负债汇总!B17" display="其他流动负债"/>
    <hyperlink ref="B54" location="'非流动负债汇总 '!B1" display="五、非流动负债合计"/>
    <hyperlink ref="B55" location="'非流动负债汇总 '!B6" display="长期借款"/>
    <hyperlink ref="B56" location="'非流动负债汇总 '!B7" display="应付债券"/>
    <hyperlink ref="B57" location="'非流动负债汇总 '!B8" display="长期应付款"/>
    <hyperlink ref="B58" location="'非流动负债汇总 '!B9" display="专项应付款"/>
    <hyperlink ref="B61" location="'非流动负债汇总 '!B12" display="其他非流动负债"/>
    <hyperlink ref="B60" location="'非流动负债汇总 '!B11" display="递延所得税负债"/>
    <hyperlink ref="B9" location="流动汇总!B7" display="交易性金融资产"/>
    <hyperlink ref="B21" location="长期投资汇总!B6" display="可供出售金融资产"/>
    <hyperlink ref="B22" location="长期投资汇总!B7" display="持有至到期投资"/>
    <hyperlink ref="B23" location="长期投资汇总!B8" display="长期应收款"/>
    <hyperlink ref="B24" location="长期投资汇总!B9" display="长期股权投资"/>
    <hyperlink ref="B25" location="长期投资汇总!B10" display="投资性房地产"/>
    <hyperlink ref="B30" location="固定资产汇总!B26" display="生产性生物资产"/>
    <hyperlink ref="B31" location="固定资产汇总!B28" display="油气资产"/>
    <hyperlink ref="B32" location="无形资产汇总!B10" display="无形资产"/>
    <hyperlink ref="B33" location="无形资产汇总!B12" display="开发支出"/>
    <hyperlink ref="B34" location="无形资产汇总!B14" display="商誉"/>
    <hyperlink ref="B36" location="递延所得税资产!B1" display="递延所得税资产"/>
    <hyperlink ref="B37" location="其他非流动资产!B1" display="其他非流动资产"/>
    <hyperlink ref="B42" location="流动负债汇总!B7" display="交易性金融负债"/>
    <hyperlink ref="B46" location="流动负债汇总!B11" display="应付职工薪酬"/>
    <hyperlink ref="B48" location="流动负债汇总!B13" display="应付利息"/>
    <hyperlink ref="B59" location="'非流动负债汇总 '!B10" display="预计负债"/>
  </hyperlinks>
  <printOptions horizontalCentered="1"/>
  <pageMargins left="0.3541666666666667" right="0.3541666666666667" top="0.7868055555555555" bottom="0.7868055555555555" header="1.0625" footer="0.5111111111111111"/>
  <pageSetup fitToHeight="0" fitToWidth="1" horizontalDpi="300" verticalDpi="300" orientation="landscape" paperSize="9"/>
  <rowBreaks count="1" manualBreakCount="1">
    <brk id="39" max="8" man="1"/>
  </rowBreaks>
</worksheet>
</file>

<file path=xl/worksheets/sheet40.xml><?xml version="1.0" encoding="utf-8"?>
<worksheet xmlns="http://schemas.openxmlformats.org/spreadsheetml/2006/main" xmlns:r="http://schemas.openxmlformats.org/officeDocument/2006/relationships">
  <sheetPr>
    <pageSetUpPr fitToPage="1"/>
  </sheetPr>
  <dimension ref="A1:P16"/>
  <sheetViews>
    <sheetView zoomScalePageLayoutView="0" workbookViewId="0" topLeftCell="A1">
      <selection activeCell="G21" sqref="G21"/>
    </sheetView>
  </sheetViews>
  <sheetFormatPr defaultColWidth="9.00390625" defaultRowHeight="15.75" customHeight="1"/>
  <cols>
    <col min="1" max="1" width="5.875" style="203" customWidth="1"/>
    <col min="2" max="2" width="12.625" style="203" customWidth="1"/>
    <col min="3" max="3" width="10.625" style="203" customWidth="1"/>
    <col min="4" max="4" width="7.50390625" style="203" customWidth="1"/>
    <col min="5" max="5" width="10.625" style="203" customWidth="1"/>
    <col min="6" max="6" width="7.625" style="203" customWidth="1"/>
    <col min="7" max="7" width="10.625" style="203" customWidth="1"/>
    <col min="8" max="8" width="14.00390625" style="235" customWidth="1"/>
    <col min="9" max="9" width="6.875" style="203" customWidth="1"/>
    <col min="10" max="10" width="10.125" style="203" customWidth="1"/>
    <col min="11" max="11" width="8.625" style="203" customWidth="1"/>
    <col min="12" max="12" width="11.75390625" style="203" customWidth="1"/>
    <col min="13" max="13" width="5.875" style="203" customWidth="1"/>
    <col min="14" max="14" width="15.875" style="203" customWidth="1"/>
    <col min="15" max="15" width="8.00390625" style="203" customWidth="1"/>
    <col min="16" max="16" width="10.875" style="203" customWidth="1"/>
    <col min="17" max="17" width="9.00390625" style="203" bestFit="1" customWidth="1"/>
    <col min="18" max="16384" width="9.00390625" style="203" customWidth="1"/>
  </cols>
  <sheetData>
    <row r="1" spans="1:16" s="202" customFormat="1" ht="33" customHeight="1">
      <c r="A1" s="316" t="s">
        <v>785</v>
      </c>
      <c r="B1" s="317"/>
      <c r="C1" s="317"/>
      <c r="D1" s="317"/>
      <c r="E1" s="317"/>
      <c r="F1" s="317"/>
      <c r="G1" s="317"/>
      <c r="H1" s="317"/>
      <c r="I1" s="317"/>
      <c r="J1" s="317"/>
      <c r="K1" s="317"/>
      <c r="L1" s="317"/>
      <c r="M1" s="317"/>
      <c r="N1" s="317"/>
      <c r="O1" s="317"/>
      <c r="P1" s="317"/>
    </row>
    <row r="2" spans="1:16" s="207" customFormat="1" ht="19.5" customHeight="1">
      <c r="A2" s="318" t="s">
        <v>781</v>
      </c>
      <c r="B2" s="318"/>
      <c r="C2" s="318"/>
      <c r="D2" s="318"/>
      <c r="E2" s="318"/>
      <c r="F2" s="318"/>
      <c r="G2" s="318"/>
      <c r="H2" s="319"/>
      <c r="I2" s="319"/>
      <c r="J2" s="319"/>
      <c r="K2" s="319"/>
      <c r="L2" s="319"/>
      <c r="M2" s="319"/>
      <c r="N2" s="319"/>
      <c r="O2" s="319"/>
      <c r="P2" s="319"/>
    </row>
    <row r="3" spans="1:16" s="207" customFormat="1" ht="19.5" customHeight="1">
      <c r="A3" s="221"/>
      <c r="B3" s="221"/>
      <c r="C3" s="221"/>
      <c r="D3" s="221"/>
      <c r="E3" s="221"/>
      <c r="F3" s="221"/>
      <c r="G3" s="221"/>
      <c r="H3" s="222"/>
      <c r="I3" s="222"/>
      <c r="J3" s="222"/>
      <c r="K3" s="222"/>
      <c r="L3" s="222"/>
      <c r="M3" s="222"/>
      <c r="N3" s="222"/>
      <c r="O3" s="222"/>
      <c r="P3" s="222" t="s">
        <v>356</v>
      </c>
    </row>
    <row r="4" spans="1:16" s="207" customFormat="1" ht="19.5" customHeight="1">
      <c r="A4" s="320" t="s">
        <v>783</v>
      </c>
      <c r="B4" s="320"/>
      <c r="C4" s="320"/>
      <c r="D4" s="320"/>
      <c r="E4" s="320"/>
      <c r="H4" s="223"/>
      <c r="P4" s="204" t="s">
        <v>3</v>
      </c>
    </row>
    <row r="5" spans="1:16" s="224" customFormat="1" ht="24.75" customHeight="1">
      <c r="A5" s="321" t="s">
        <v>5</v>
      </c>
      <c r="B5" s="321" t="s">
        <v>357</v>
      </c>
      <c r="C5" s="327" t="s">
        <v>358</v>
      </c>
      <c r="D5" s="325" t="s">
        <v>318</v>
      </c>
      <c r="E5" s="321" t="s">
        <v>92</v>
      </c>
      <c r="F5" s="321"/>
      <c r="G5" s="321"/>
      <c r="H5" s="321"/>
      <c r="I5" s="325" t="s">
        <v>93</v>
      </c>
      <c r="J5" s="321" t="s">
        <v>319</v>
      </c>
      <c r="K5" s="322" t="s">
        <v>94</v>
      </c>
      <c r="L5" s="323"/>
      <c r="M5" s="323"/>
      <c r="N5" s="324"/>
      <c r="O5" s="321" t="s">
        <v>227</v>
      </c>
      <c r="P5" s="321" t="s">
        <v>797</v>
      </c>
    </row>
    <row r="6" spans="1:16" s="224" customFormat="1" ht="24.75" customHeight="1">
      <c r="A6" s="321"/>
      <c r="B6" s="321"/>
      <c r="C6" s="328"/>
      <c r="D6" s="326"/>
      <c r="E6" s="26" t="s">
        <v>320</v>
      </c>
      <c r="F6" s="26" t="s">
        <v>359</v>
      </c>
      <c r="G6" s="26" t="s">
        <v>360</v>
      </c>
      <c r="H6" s="26" t="s">
        <v>322</v>
      </c>
      <c r="I6" s="326"/>
      <c r="J6" s="321"/>
      <c r="K6" s="26" t="s">
        <v>359</v>
      </c>
      <c r="L6" s="26" t="s">
        <v>360</v>
      </c>
      <c r="M6" s="26" t="s">
        <v>361</v>
      </c>
      <c r="N6" s="26" t="s">
        <v>322</v>
      </c>
      <c r="O6" s="321"/>
      <c r="P6" s="321"/>
    </row>
    <row r="7" spans="1:16" s="229" customFormat="1" ht="24.75" customHeight="1">
      <c r="A7" s="208" t="s">
        <v>331</v>
      </c>
      <c r="B7" s="26" t="s">
        <v>789</v>
      </c>
      <c r="C7" s="224"/>
      <c r="D7" s="225" t="s">
        <v>798</v>
      </c>
      <c r="E7" s="226"/>
      <c r="F7" s="227"/>
      <c r="G7" s="228"/>
      <c r="H7" s="227"/>
      <c r="I7" s="209"/>
      <c r="J7" s="266">
        <f>16+100</f>
        <v>116</v>
      </c>
      <c r="K7" s="227"/>
      <c r="L7" s="228">
        <v>600</v>
      </c>
      <c r="M7" s="209"/>
      <c r="N7" s="209">
        <f aca="true" t="shared" si="0" ref="N7:N14">J7*L7</f>
        <v>69600</v>
      </c>
      <c r="O7" s="209" t="s">
        <v>130</v>
      </c>
      <c r="P7" s="26"/>
    </row>
    <row r="8" spans="1:16" s="207" customFormat="1" ht="24.75" customHeight="1">
      <c r="A8" s="26">
        <v>2</v>
      </c>
      <c r="B8" s="26" t="s">
        <v>799</v>
      </c>
      <c r="C8" s="26"/>
      <c r="D8" s="225" t="s">
        <v>798</v>
      </c>
      <c r="E8" s="226"/>
      <c r="F8" s="227"/>
      <c r="G8" s="227"/>
      <c r="H8" s="227"/>
      <c r="I8" s="209"/>
      <c r="J8" s="266">
        <v>22</v>
      </c>
      <c r="K8" s="227"/>
      <c r="L8" s="227">
        <v>600</v>
      </c>
      <c r="M8" s="209"/>
      <c r="N8" s="209">
        <f t="shared" si="0"/>
        <v>13200</v>
      </c>
      <c r="O8" s="209" t="s">
        <v>130</v>
      </c>
      <c r="P8" s="26"/>
    </row>
    <row r="9" spans="1:16" s="207" customFormat="1" ht="24.75" customHeight="1">
      <c r="A9" s="26">
        <v>3</v>
      </c>
      <c r="B9" s="26" t="s">
        <v>800</v>
      </c>
      <c r="C9" s="26"/>
      <c r="D9" s="225" t="s">
        <v>798</v>
      </c>
      <c r="E9" s="226"/>
      <c r="F9" s="227"/>
      <c r="G9" s="227"/>
      <c r="H9" s="227"/>
      <c r="I9" s="209"/>
      <c r="J9" s="266">
        <v>134</v>
      </c>
      <c r="K9" s="227"/>
      <c r="L9" s="227">
        <v>200</v>
      </c>
      <c r="M9" s="209"/>
      <c r="N9" s="209">
        <f t="shared" si="0"/>
        <v>26800</v>
      </c>
      <c r="O9" s="209"/>
      <c r="P9" s="26"/>
    </row>
    <row r="10" spans="1:16" s="207" customFormat="1" ht="24.75" customHeight="1">
      <c r="A10" s="26">
        <v>4</v>
      </c>
      <c r="B10" s="26" t="s">
        <v>801</v>
      </c>
      <c r="C10" s="26"/>
      <c r="D10" s="225" t="s">
        <v>798</v>
      </c>
      <c r="E10" s="226"/>
      <c r="F10" s="227"/>
      <c r="G10" s="227"/>
      <c r="H10" s="227"/>
      <c r="I10" s="209"/>
      <c r="J10" s="266">
        <v>55</v>
      </c>
      <c r="K10" s="227"/>
      <c r="L10" s="227">
        <v>600</v>
      </c>
      <c r="M10" s="209"/>
      <c r="N10" s="209">
        <f t="shared" si="0"/>
        <v>33000</v>
      </c>
      <c r="O10" s="209"/>
      <c r="P10" s="26"/>
    </row>
    <row r="11" spans="1:16" s="207" customFormat="1" ht="24.75" customHeight="1">
      <c r="A11" s="26">
        <v>5</v>
      </c>
      <c r="B11" s="26" t="s">
        <v>802</v>
      </c>
      <c r="C11" s="26"/>
      <c r="D11" s="225" t="s">
        <v>798</v>
      </c>
      <c r="E11" s="226"/>
      <c r="F11" s="227"/>
      <c r="G11" s="227"/>
      <c r="H11" s="227"/>
      <c r="I11" s="209"/>
      <c r="J11" s="266">
        <v>161</v>
      </c>
      <c r="K11" s="227"/>
      <c r="L11" s="227">
        <v>350</v>
      </c>
      <c r="M11" s="209"/>
      <c r="N11" s="209">
        <f t="shared" si="0"/>
        <v>56350</v>
      </c>
      <c r="O11" s="209"/>
      <c r="P11" s="26"/>
    </row>
    <row r="12" spans="1:16" s="207" customFormat="1" ht="24.75" customHeight="1">
      <c r="A12" s="26">
        <v>6</v>
      </c>
      <c r="B12" s="26" t="s">
        <v>803</v>
      </c>
      <c r="C12" s="26"/>
      <c r="D12" s="225" t="s">
        <v>798</v>
      </c>
      <c r="E12" s="226"/>
      <c r="F12" s="227"/>
      <c r="G12" s="227"/>
      <c r="H12" s="227"/>
      <c r="I12" s="209"/>
      <c r="J12" s="266">
        <v>260</v>
      </c>
      <c r="K12" s="227"/>
      <c r="L12" s="227">
        <v>600</v>
      </c>
      <c r="M12" s="209"/>
      <c r="N12" s="209">
        <f t="shared" si="0"/>
        <v>156000</v>
      </c>
      <c r="O12" s="209" t="s">
        <v>130</v>
      </c>
      <c r="P12" s="26"/>
    </row>
    <row r="13" spans="1:16" s="207" customFormat="1" ht="24.75" customHeight="1">
      <c r="A13" s="26">
        <v>7</v>
      </c>
      <c r="B13" s="26" t="s">
        <v>804</v>
      </c>
      <c r="C13" s="26"/>
      <c r="D13" s="225" t="s">
        <v>798</v>
      </c>
      <c r="E13" s="226"/>
      <c r="F13" s="227"/>
      <c r="G13" s="227"/>
      <c r="H13" s="227"/>
      <c r="I13" s="209"/>
      <c r="J13" s="266">
        <v>9</v>
      </c>
      <c r="K13" s="227"/>
      <c r="L13" s="227">
        <v>600</v>
      </c>
      <c r="M13" s="209"/>
      <c r="N13" s="209">
        <f t="shared" si="0"/>
        <v>5400</v>
      </c>
      <c r="O13" s="209" t="s">
        <v>130</v>
      </c>
      <c r="P13" s="26"/>
    </row>
    <row r="14" spans="1:16" s="207" customFormat="1" ht="24.75" customHeight="1">
      <c r="A14" s="26">
        <v>8</v>
      </c>
      <c r="B14" s="26" t="s">
        <v>805</v>
      </c>
      <c r="C14" s="26"/>
      <c r="D14" s="225" t="s">
        <v>806</v>
      </c>
      <c r="E14" s="226"/>
      <c r="F14" s="227"/>
      <c r="G14" s="228"/>
      <c r="H14" s="227"/>
      <c r="I14" s="209"/>
      <c r="J14" s="267">
        <v>0.15</v>
      </c>
      <c r="K14" s="227"/>
      <c r="L14" s="228">
        <v>60000</v>
      </c>
      <c r="M14" s="209"/>
      <c r="N14" s="209">
        <f t="shared" si="0"/>
        <v>9000</v>
      </c>
      <c r="O14" s="209" t="s">
        <v>130</v>
      </c>
      <c r="P14" s="26"/>
    </row>
    <row r="15" spans="1:16" s="204" customFormat="1" ht="24.75" customHeight="1">
      <c r="A15" s="322" t="s">
        <v>362</v>
      </c>
      <c r="B15" s="323"/>
      <c r="C15" s="324"/>
      <c r="D15" s="230"/>
      <c r="E15" s="226">
        <f>SUM(E7:E14)</f>
        <v>0</v>
      </c>
      <c r="F15" s="231"/>
      <c r="G15" s="231"/>
      <c r="H15" s="209">
        <f>SUM(H7:H14)</f>
        <v>0</v>
      </c>
      <c r="I15" s="209">
        <v>0</v>
      </c>
      <c r="J15" s="266"/>
      <c r="K15" s="232"/>
      <c r="L15" s="232"/>
      <c r="M15" s="209"/>
      <c r="N15" s="209">
        <f>SUM(N7:N14)</f>
        <v>369350</v>
      </c>
      <c r="O15" s="209" t="s">
        <v>130</v>
      </c>
      <c r="P15" s="230"/>
    </row>
    <row r="16" spans="1:9" s="207" customFormat="1" ht="24.75" customHeight="1">
      <c r="A16" s="233" t="s">
        <v>200</v>
      </c>
      <c r="E16" s="223"/>
      <c r="F16" s="223"/>
      <c r="G16" s="223"/>
      <c r="H16" s="234"/>
      <c r="I16" s="234" t="s">
        <v>201</v>
      </c>
    </row>
  </sheetData>
  <sheetProtection/>
  <mergeCells count="14">
    <mergeCell ref="I5:I6"/>
    <mergeCell ref="J5:J6"/>
    <mergeCell ref="O5:O6"/>
    <mergeCell ref="P5:P6"/>
    <mergeCell ref="A15:C15"/>
    <mergeCell ref="A5:A6"/>
    <mergeCell ref="B5:B6"/>
    <mergeCell ref="C5:C6"/>
    <mergeCell ref="A1:P1"/>
    <mergeCell ref="A2:P2"/>
    <mergeCell ref="A4:E4"/>
    <mergeCell ref="E5:H5"/>
    <mergeCell ref="K5:N5"/>
    <mergeCell ref="D5:D6"/>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scale="83" r:id="rId1"/>
</worksheet>
</file>

<file path=xl/worksheets/sheet41.xml><?xml version="1.0" encoding="utf-8"?>
<worksheet xmlns="http://schemas.openxmlformats.org/spreadsheetml/2006/main" xmlns:r="http://schemas.openxmlformats.org/officeDocument/2006/relationships">
  <sheetPr>
    <pageSetUpPr fitToPage="1"/>
  </sheetPr>
  <dimension ref="A1:R14"/>
  <sheetViews>
    <sheetView zoomScalePageLayoutView="0" workbookViewId="0" topLeftCell="A1">
      <selection activeCell="O7" sqref="O7"/>
    </sheetView>
  </sheetViews>
  <sheetFormatPr defaultColWidth="9.00390625" defaultRowHeight="15.75" customHeight="1"/>
  <cols>
    <col min="1" max="1" width="4.00390625" style="207" customWidth="1"/>
    <col min="2" max="2" width="12.50390625" style="207" customWidth="1"/>
    <col min="3" max="3" width="15.625" style="224" customWidth="1"/>
    <col min="4" max="4" width="6.875" style="207" customWidth="1"/>
    <col min="5" max="5" width="5.625" style="207" customWidth="1"/>
    <col min="6" max="6" width="8.00390625" style="207" customWidth="1"/>
    <col min="7" max="7" width="9.75390625" style="234" customWidth="1"/>
    <col min="8" max="8" width="6.875" style="207" customWidth="1"/>
    <col min="9" max="9" width="4.625" style="207" customWidth="1"/>
    <col min="10" max="10" width="5.00390625" style="207" customWidth="1"/>
    <col min="11" max="12" width="5.375" style="207" customWidth="1"/>
    <col min="13" max="13" width="14.50390625" style="207" customWidth="1"/>
    <col min="14" max="14" width="5.375" style="207" customWidth="1"/>
    <col min="15" max="15" width="14.50390625" style="207" customWidth="1"/>
    <col min="16" max="16" width="3.75390625" style="207" customWidth="1"/>
    <col min="17" max="17" width="17.375" style="207" customWidth="1"/>
    <col min="18" max="18" width="16.50390625" style="207" customWidth="1"/>
    <col min="19" max="19" width="14.00390625" style="207" customWidth="1"/>
    <col min="20" max="20" width="12.125" style="207" customWidth="1"/>
    <col min="21" max="21" width="9.00390625" style="207" bestFit="1" customWidth="1"/>
    <col min="22" max="16384" width="9.00390625" style="207" customWidth="1"/>
  </cols>
  <sheetData>
    <row r="1" spans="1:17" s="250" customFormat="1" ht="34.5" customHeight="1">
      <c r="A1" s="343" t="s">
        <v>808</v>
      </c>
      <c r="B1" s="343"/>
      <c r="C1" s="343"/>
      <c r="D1" s="343"/>
      <c r="E1" s="343"/>
      <c r="F1" s="343"/>
      <c r="G1" s="343"/>
      <c r="H1" s="343"/>
      <c r="I1" s="343"/>
      <c r="J1" s="343"/>
      <c r="K1" s="343"/>
      <c r="L1" s="343"/>
      <c r="M1" s="343"/>
      <c r="N1" s="343"/>
      <c r="O1" s="343"/>
      <c r="P1" s="343"/>
      <c r="Q1" s="343"/>
    </row>
    <row r="2" spans="1:17" ht="19.5" customHeight="1">
      <c r="A2" s="318" t="s">
        <v>809</v>
      </c>
      <c r="B2" s="318"/>
      <c r="C2" s="318"/>
      <c r="D2" s="318"/>
      <c r="E2" s="318"/>
      <c r="F2" s="318"/>
      <c r="G2" s="318"/>
      <c r="H2" s="318"/>
      <c r="I2" s="318"/>
      <c r="J2" s="318"/>
      <c r="K2" s="318"/>
      <c r="L2" s="318"/>
      <c r="M2" s="318"/>
      <c r="N2" s="318"/>
      <c r="O2" s="318"/>
      <c r="P2" s="318"/>
      <c r="Q2" s="318"/>
    </row>
    <row r="3" spans="1:17" ht="13.5" customHeight="1">
      <c r="A3" s="221"/>
      <c r="B3" s="221"/>
      <c r="C3" s="221"/>
      <c r="D3" s="221"/>
      <c r="E3" s="221"/>
      <c r="F3" s="221"/>
      <c r="G3" s="221"/>
      <c r="H3" s="221"/>
      <c r="I3" s="221"/>
      <c r="J3" s="221"/>
      <c r="K3" s="221"/>
      <c r="L3" s="221"/>
      <c r="M3" s="221"/>
      <c r="N3" s="221"/>
      <c r="O3" s="221"/>
      <c r="P3" s="221"/>
      <c r="Q3" s="221" t="s">
        <v>470</v>
      </c>
    </row>
    <row r="4" spans="1:17" ht="21.75" customHeight="1">
      <c r="A4" s="254" t="s">
        <v>810</v>
      </c>
      <c r="B4" s="254"/>
      <c r="C4" s="254"/>
      <c r="D4" s="254"/>
      <c r="Q4" s="204" t="s">
        <v>3</v>
      </c>
    </row>
    <row r="5" spans="1:17" s="224" customFormat="1" ht="30.75" customHeight="1">
      <c r="A5" s="321" t="s">
        <v>5</v>
      </c>
      <c r="B5" s="321" t="s">
        <v>471</v>
      </c>
      <c r="C5" s="321" t="s">
        <v>439</v>
      </c>
      <c r="D5" s="344" t="s">
        <v>440</v>
      </c>
      <c r="E5" s="342" t="s">
        <v>441</v>
      </c>
      <c r="F5" s="346" t="s">
        <v>318</v>
      </c>
      <c r="G5" s="348" t="s">
        <v>320</v>
      </c>
      <c r="H5" s="342" t="s">
        <v>472</v>
      </c>
      <c r="I5" s="321" t="s">
        <v>92</v>
      </c>
      <c r="J5" s="321"/>
      <c r="K5" s="321" t="s">
        <v>93</v>
      </c>
      <c r="L5" s="321"/>
      <c r="M5" s="321" t="s">
        <v>94</v>
      </c>
      <c r="N5" s="321"/>
      <c r="O5" s="321"/>
      <c r="P5" s="342" t="s">
        <v>227</v>
      </c>
      <c r="Q5" s="342" t="s">
        <v>8</v>
      </c>
    </row>
    <row r="6" spans="1:17" s="224" customFormat="1" ht="30.75" customHeight="1">
      <c r="A6" s="321"/>
      <c r="B6" s="321"/>
      <c r="C6" s="321"/>
      <c r="D6" s="345"/>
      <c r="E6" s="321"/>
      <c r="F6" s="347"/>
      <c r="G6" s="349"/>
      <c r="H6" s="321"/>
      <c r="I6" s="244" t="s">
        <v>447</v>
      </c>
      <c r="J6" s="26" t="s">
        <v>448</v>
      </c>
      <c r="K6" s="26" t="s">
        <v>447</v>
      </c>
      <c r="L6" s="26" t="s">
        <v>448</v>
      </c>
      <c r="M6" s="26" t="s">
        <v>447</v>
      </c>
      <c r="N6" s="205" t="s">
        <v>473</v>
      </c>
      <c r="O6" s="26" t="s">
        <v>448</v>
      </c>
      <c r="P6" s="321"/>
      <c r="Q6" s="321"/>
    </row>
    <row r="7" spans="1:18" s="224" customFormat="1" ht="48" customHeight="1">
      <c r="A7" s="243">
        <v>1</v>
      </c>
      <c r="B7" s="249" t="s">
        <v>811</v>
      </c>
      <c r="C7" s="26" t="s">
        <v>812</v>
      </c>
      <c r="D7" s="260" t="s">
        <v>813</v>
      </c>
      <c r="E7" s="26"/>
      <c r="F7" s="245" t="s">
        <v>814</v>
      </c>
      <c r="G7" s="261">
        <v>1572.48</v>
      </c>
      <c r="H7" s="26"/>
      <c r="I7" s="244"/>
      <c r="J7" s="26"/>
      <c r="K7" s="244"/>
      <c r="L7" s="26"/>
      <c r="M7" s="262">
        <f>G7*2120</f>
        <v>3333657.6</v>
      </c>
      <c r="N7" s="205">
        <v>85</v>
      </c>
      <c r="O7" s="262">
        <f>M7*N7/100</f>
        <v>2833608.96</v>
      </c>
      <c r="P7" s="26"/>
      <c r="Q7" s="205" t="s">
        <v>815</v>
      </c>
      <c r="R7" s="224">
        <f>O7/G7</f>
        <v>1802</v>
      </c>
    </row>
    <row r="8" spans="1:17" ht="17.25" customHeight="1">
      <c r="A8" s="322" t="s">
        <v>475</v>
      </c>
      <c r="B8" s="323"/>
      <c r="C8" s="324"/>
      <c r="D8" s="28"/>
      <c r="E8" s="28"/>
      <c r="F8" s="28"/>
      <c r="G8" s="214"/>
      <c r="H8" s="213"/>
      <c r="I8" s="213"/>
      <c r="J8" s="213"/>
      <c r="K8" s="213"/>
      <c r="L8" s="213"/>
      <c r="M8" s="262"/>
      <c r="N8" s="214"/>
      <c r="O8" s="262">
        <f>SUM(O7:O7)</f>
        <v>2833608.96</v>
      </c>
      <c r="P8" s="209" t="s">
        <v>130</v>
      </c>
      <c r="Q8" s="251"/>
    </row>
    <row r="9" spans="1:11" ht="17.25" customHeight="1">
      <c r="A9" s="233" t="s">
        <v>200</v>
      </c>
      <c r="B9" s="252"/>
      <c r="C9" s="229"/>
      <c r="K9" s="253" t="s">
        <v>201</v>
      </c>
    </row>
    <row r="10" spans="1:11" ht="32.25" customHeight="1">
      <c r="A10" s="233"/>
      <c r="B10" s="252"/>
      <c r="C10" s="229"/>
      <c r="K10" s="253"/>
    </row>
    <row r="11" spans="13:15" ht="39.75" customHeight="1">
      <c r="M11" s="224" t="s">
        <v>816</v>
      </c>
      <c r="O11" s="268">
        <f>10000+(O7-1000000)*4.5/1000</f>
        <v>18251.24</v>
      </c>
    </row>
    <row r="12" spans="14:15" ht="15.75" customHeight="1">
      <c r="N12" s="224"/>
      <c r="O12" s="263"/>
    </row>
    <row r="13" spans="14:15" ht="15.75" customHeight="1">
      <c r="N13" s="224"/>
      <c r="O13" s="263"/>
    </row>
    <row r="14" spans="14:15" ht="15.75" customHeight="1">
      <c r="N14" s="224"/>
      <c r="O14" s="263"/>
    </row>
  </sheetData>
  <sheetProtection/>
  <mergeCells count="16">
    <mergeCell ref="A1:Q1"/>
    <mergeCell ref="A2:Q2"/>
    <mergeCell ref="I5:J5"/>
    <mergeCell ref="K5:L5"/>
    <mergeCell ref="M5:O5"/>
    <mergeCell ref="D5:D6"/>
    <mergeCell ref="E5:E6"/>
    <mergeCell ref="F5:F6"/>
    <mergeCell ref="G5:G6"/>
    <mergeCell ref="H5:H6"/>
    <mergeCell ref="P5:P6"/>
    <mergeCell ref="Q5:Q6"/>
    <mergeCell ref="A8:C8"/>
    <mergeCell ref="A5:A6"/>
    <mergeCell ref="B5:B6"/>
    <mergeCell ref="C5:C6"/>
  </mergeCells>
  <printOptions horizontalCentered="1" verticalCentered="1"/>
  <pageMargins left="0.35433070866141736" right="0.35433070866141736" top="0.7874015748031497" bottom="0.7874015748031497" header="1.062992125984252" footer="0.5118110236220472"/>
  <pageSetup fitToHeight="0" fitToWidth="1" horizontalDpi="300" verticalDpi="300" orientation="landscape" paperSize="9" scale="90" r:id="rId1"/>
</worksheet>
</file>

<file path=xl/worksheets/sheet42.xml><?xml version="1.0" encoding="utf-8"?>
<worksheet xmlns="http://schemas.openxmlformats.org/spreadsheetml/2006/main" xmlns:r="http://schemas.openxmlformats.org/officeDocument/2006/relationships">
  <sheetPr>
    <tabColor indexed="10"/>
    <pageSetUpPr fitToPage="1"/>
  </sheetPr>
  <dimension ref="A1:S22"/>
  <sheetViews>
    <sheetView tabSelected="1" zoomScalePageLayoutView="0" workbookViewId="0" topLeftCell="A1">
      <selection activeCell="M12" sqref="M12"/>
    </sheetView>
  </sheetViews>
  <sheetFormatPr defaultColWidth="9.00390625" defaultRowHeight="15.75" customHeight="1"/>
  <cols>
    <col min="1" max="1" width="5.875" style="207" customWidth="1"/>
    <col min="2" max="2" width="8.25390625" style="207" customWidth="1"/>
    <col min="3" max="3" width="11.50390625" style="207" customWidth="1"/>
    <col min="4" max="4" width="9.375" style="224" customWidth="1"/>
    <col min="5" max="5" width="8.625" style="207" customWidth="1"/>
    <col min="6" max="6" width="5.625" style="207" customWidth="1"/>
    <col min="7" max="7" width="8.00390625" style="207" customWidth="1"/>
    <col min="8" max="8" width="8.75390625" style="234" customWidth="1"/>
    <col min="9" max="9" width="6.875" style="207" customWidth="1"/>
    <col min="10" max="10" width="4.625" style="207" customWidth="1"/>
    <col min="11" max="11" width="5.00390625" style="207" customWidth="1"/>
    <col min="12" max="13" width="5.375" style="207" customWidth="1"/>
    <col min="14" max="14" width="5.875" style="207" customWidth="1"/>
    <col min="15" max="15" width="5.375" style="207" customWidth="1"/>
    <col min="16" max="16" width="14.25390625" style="207" customWidth="1"/>
    <col min="17" max="17" width="3.75390625" style="207" customWidth="1"/>
    <col min="18" max="18" width="20.375" style="207" customWidth="1"/>
    <col min="19" max="19" width="17.125" style="207" customWidth="1"/>
    <col min="20" max="20" width="14.00390625" style="207" customWidth="1"/>
    <col min="21" max="21" width="12.125" style="207" customWidth="1"/>
    <col min="22" max="22" width="9.00390625" style="207" bestFit="1" customWidth="1"/>
    <col min="23" max="16384" width="9.00390625" style="207" customWidth="1"/>
  </cols>
  <sheetData>
    <row r="1" spans="1:18" s="250" customFormat="1" ht="57.75" customHeight="1">
      <c r="A1" s="343" t="s">
        <v>822</v>
      </c>
      <c r="B1" s="343"/>
      <c r="C1" s="343"/>
      <c r="D1" s="343"/>
      <c r="E1" s="343"/>
      <c r="F1" s="343"/>
      <c r="G1" s="343"/>
      <c r="H1" s="343"/>
      <c r="I1" s="343"/>
      <c r="J1" s="343"/>
      <c r="K1" s="343"/>
      <c r="L1" s="343"/>
      <c r="M1" s="343"/>
      <c r="N1" s="343"/>
      <c r="O1" s="343"/>
      <c r="P1" s="343"/>
      <c r="Q1" s="343"/>
      <c r="R1" s="343"/>
    </row>
    <row r="2" spans="1:18" ht="19.5" customHeight="1">
      <c r="A2" s="318" t="s">
        <v>824</v>
      </c>
      <c r="B2" s="318"/>
      <c r="C2" s="318"/>
      <c r="D2" s="318"/>
      <c r="E2" s="318"/>
      <c r="F2" s="318"/>
      <c r="G2" s="318"/>
      <c r="H2" s="318"/>
      <c r="I2" s="318"/>
      <c r="J2" s="318"/>
      <c r="K2" s="318"/>
      <c r="L2" s="318"/>
      <c r="M2" s="318"/>
      <c r="N2" s="318"/>
      <c r="O2" s="318"/>
      <c r="P2" s="318"/>
      <c r="Q2" s="318"/>
      <c r="R2" s="318"/>
    </row>
    <row r="3" spans="1:18" ht="13.5" customHeight="1">
      <c r="A3" s="221"/>
      <c r="B3" s="221"/>
      <c r="C3" s="221"/>
      <c r="D3" s="221"/>
      <c r="E3" s="221"/>
      <c r="F3" s="221"/>
      <c r="G3" s="221"/>
      <c r="H3" s="221"/>
      <c r="I3" s="221"/>
      <c r="J3" s="221"/>
      <c r="K3" s="221"/>
      <c r="L3" s="221"/>
      <c r="M3" s="221"/>
      <c r="N3" s="221"/>
      <c r="O3" s="221"/>
      <c r="P3" s="221"/>
      <c r="Q3" s="221"/>
      <c r="R3" s="221" t="s">
        <v>470</v>
      </c>
    </row>
    <row r="4" spans="1:18" ht="21.75" customHeight="1">
      <c r="A4" s="320"/>
      <c r="B4" s="320"/>
      <c r="C4" s="320"/>
      <c r="D4" s="320"/>
      <c r="E4" s="320"/>
      <c r="R4" s="204" t="s">
        <v>3</v>
      </c>
    </row>
    <row r="5" spans="1:18" s="224" customFormat="1" ht="30.75" customHeight="1">
      <c r="A5" s="321" t="s">
        <v>5</v>
      </c>
      <c r="B5" s="325" t="s">
        <v>823</v>
      </c>
      <c r="C5" s="321" t="s">
        <v>471</v>
      </c>
      <c r="D5" s="321" t="s">
        <v>439</v>
      </c>
      <c r="E5" s="344" t="s">
        <v>440</v>
      </c>
      <c r="F5" s="342" t="s">
        <v>441</v>
      </c>
      <c r="G5" s="346" t="s">
        <v>318</v>
      </c>
      <c r="H5" s="348" t="s">
        <v>320</v>
      </c>
      <c r="I5" s="342" t="s">
        <v>472</v>
      </c>
      <c r="J5" s="321" t="s">
        <v>92</v>
      </c>
      <c r="K5" s="321"/>
      <c r="L5" s="321" t="s">
        <v>93</v>
      </c>
      <c r="M5" s="321"/>
      <c r="N5" s="321" t="s">
        <v>94</v>
      </c>
      <c r="O5" s="321"/>
      <c r="P5" s="321"/>
      <c r="Q5" s="342" t="s">
        <v>227</v>
      </c>
      <c r="R5" s="342" t="s">
        <v>8</v>
      </c>
    </row>
    <row r="6" spans="1:18" s="224" customFormat="1" ht="30.75" customHeight="1">
      <c r="A6" s="321"/>
      <c r="B6" s="326"/>
      <c r="C6" s="321"/>
      <c r="D6" s="321"/>
      <c r="E6" s="345"/>
      <c r="F6" s="321"/>
      <c r="G6" s="347"/>
      <c r="H6" s="349"/>
      <c r="I6" s="321"/>
      <c r="J6" s="244" t="s">
        <v>447</v>
      </c>
      <c r="K6" s="26" t="s">
        <v>448</v>
      </c>
      <c r="L6" s="26" t="s">
        <v>447</v>
      </c>
      <c r="M6" s="26" t="s">
        <v>448</v>
      </c>
      <c r="N6" s="26" t="s">
        <v>447</v>
      </c>
      <c r="O6" s="205" t="s">
        <v>473</v>
      </c>
      <c r="P6" s="26" t="s">
        <v>448</v>
      </c>
      <c r="Q6" s="321"/>
      <c r="R6" s="321"/>
    </row>
    <row r="7" spans="1:18" s="224" customFormat="1" ht="72" customHeight="1">
      <c r="A7" s="275">
        <v>1</v>
      </c>
      <c r="B7" s="275" t="s">
        <v>825</v>
      </c>
      <c r="C7" s="256" t="s">
        <v>826</v>
      </c>
      <c r="D7" s="21" t="s">
        <v>827</v>
      </c>
      <c r="E7" s="274" t="s">
        <v>828</v>
      </c>
      <c r="F7" s="21"/>
      <c r="G7" s="276" t="s">
        <v>474</v>
      </c>
      <c r="H7" s="277">
        <v>127.34</v>
      </c>
      <c r="I7" s="21"/>
      <c r="J7" s="29"/>
      <c r="K7" s="21"/>
      <c r="L7" s="29"/>
      <c r="M7" s="21"/>
      <c r="N7" s="199"/>
      <c r="O7" s="2"/>
      <c r="P7" s="199">
        <f>H7*5000</f>
        <v>636700</v>
      </c>
      <c r="Q7" s="21"/>
      <c r="R7" s="205" t="s">
        <v>834</v>
      </c>
    </row>
    <row r="8" spans="1:18" s="224" customFormat="1" ht="72" customHeight="1">
      <c r="A8" s="275">
        <v>2</v>
      </c>
      <c r="B8" s="275" t="s">
        <v>829</v>
      </c>
      <c r="C8" s="256" t="s">
        <v>830</v>
      </c>
      <c r="D8" s="21" t="s">
        <v>831</v>
      </c>
      <c r="E8" s="274" t="s">
        <v>832</v>
      </c>
      <c r="F8" s="21"/>
      <c r="G8" s="276" t="s">
        <v>474</v>
      </c>
      <c r="H8" s="277">
        <v>72.35</v>
      </c>
      <c r="I8" s="21"/>
      <c r="J8" s="29"/>
      <c r="K8" s="21"/>
      <c r="L8" s="29"/>
      <c r="M8" s="21"/>
      <c r="N8" s="199"/>
      <c r="O8" s="2"/>
      <c r="P8" s="199">
        <f>H8*6000</f>
        <v>434100</v>
      </c>
      <c r="Q8" s="21"/>
      <c r="R8" s="205" t="s">
        <v>833</v>
      </c>
    </row>
    <row r="9" spans="1:18" ht="25.5" customHeight="1">
      <c r="A9" s="304" t="s">
        <v>475</v>
      </c>
      <c r="B9" s="339"/>
      <c r="C9" s="339"/>
      <c r="D9" s="305"/>
      <c r="E9" s="193"/>
      <c r="F9" s="193"/>
      <c r="G9" s="193"/>
      <c r="H9" s="278"/>
      <c r="I9" s="279"/>
      <c r="J9" s="279"/>
      <c r="K9" s="279"/>
      <c r="L9" s="279"/>
      <c r="M9" s="279"/>
      <c r="N9" s="199"/>
      <c r="O9" s="278"/>
      <c r="P9" s="199">
        <f>SUM(P7:P8)</f>
        <v>1070800</v>
      </c>
      <c r="Q9" s="196" t="s">
        <v>130</v>
      </c>
      <c r="R9" s="251"/>
    </row>
    <row r="10" spans="1:12" ht="22.5" customHeight="1">
      <c r="A10" s="233" t="s">
        <v>200</v>
      </c>
      <c r="B10" s="233"/>
      <c r="C10" s="252"/>
      <c r="D10" s="229"/>
      <c r="L10" s="253" t="s">
        <v>201</v>
      </c>
    </row>
    <row r="11" ht="39.75" customHeight="1">
      <c r="P11" s="255"/>
    </row>
    <row r="12" spans="15:16" ht="15.75" customHeight="1">
      <c r="O12" s="224"/>
      <c r="P12" s="263"/>
    </row>
    <row r="13" spans="15:19" ht="15.75" customHeight="1">
      <c r="O13" s="224"/>
      <c r="P13" s="263"/>
      <c r="R13" s="270"/>
      <c r="S13" s="255"/>
    </row>
    <row r="14" spans="15:16" ht="15.75" customHeight="1">
      <c r="O14" s="224"/>
      <c r="P14" s="263"/>
    </row>
    <row r="15" spans="15:16" ht="15.75" customHeight="1">
      <c r="O15" s="224"/>
      <c r="P15" s="264"/>
    </row>
    <row r="16" spans="15:16" ht="15.75" customHeight="1">
      <c r="O16" s="224"/>
      <c r="P16" s="264"/>
    </row>
    <row r="17" ht="15.75" customHeight="1">
      <c r="N17" s="270"/>
    </row>
    <row r="20" ht="15.75" customHeight="1">
      <c r="R20" s="269"/>
    </row>
    <row r="22" ht="15.75" customHeight="1">
      <c r="N22" s="270"/>
    </row>
  </sheetData>
  <sheetProtection/>
  <mergeCells count="18">
    <mergeCell ref="R5:R6"/>
    <mergeCell ref="B5:B6"/>
    <mergeCell ref="A9:D9"/>
    <mergeCell ref="A5:A6"/>
    <mergeCell ref="C5:C6"/>
    <mergeCell ref="D5:D6"/>
    <mergeCell ref="I5:I6"/>
    <mergeCell ref="Q5:Q6"/>
    <mergeCell ref="A1:R1"/>
    <mergeCell ref="A2:R2"/>
    <mergeCell ref="J5:K5"/>
    <mergeCell ref="L5:M5"/>
    <mergeCell ref="N5:P5"/>
    <mergeCell ref="E5:E6"/>
    <mergeCell ref="F5:F6"/>
    <mergeCell ref="G5:G6"/>
    <mergeCell ref="H5:H6"/>
    <mergeCell ref="A4:E4"/>
  </mergeCells>
  <printOptions horizontalCentered="1" verticalCentered="1"/>
  <pageMargins left="0.35433070866141736" right="0.35433070866141736" top="0.7874015748031497" bottom="0.7874015748031497" header="1.062992125984252" footer="0.5118110236220472"/>
  <pageSetup fitToHeight="0" fitToWidth="1" horizontalDpi="300" verticalDpi="300" orientation="landscape" paperSize="9" scale="92" r:id="rId1"/>
</worksheet>
</file>

<file path=xl/worksheets/sheet43.xml><?xml version="1.0" encoding="utf-8"?>
<worksheet xmlns="http://schemas.openxmlformats.org/spreadsheetml/2006/main" xmlns:r="http://schemas.openxmlformats.org/officeDocument/2006/relationships">
  <sheetPr>
    <pageSetUpPr fitToPage="1"/>
  </sheetPr>
  <dimension ref="A1:U44"/>
  <sheetViews>
    <sheetView zoomScalePageLayoutView="0" workbookViewId="0" topLeftCell="A1">
      <selection activeCell="K19" sqref="K19"/>
    </sheetView>
  </sheetViews>
  <sheetFormatPr defaultColWidth="9.00390625" defaultRowHeight="15.75" customHeight="1"/>
  <cols>
    <col min="1" max="1" width="5.875" style="5" customWidth="1"/>
    <col min="2" max="2" width="14.00390625" style="5" customWidth="1"/>
    <col min="3" max="3" width="4.625" style="5" customWidth="1"/>
    <col min="4" max="4" width="6.25390625" style="5" customWidth="1"/>
    <col min="5" max="5" width="4.375" style="5" customWidth="1"/>
    <col min="6" max="6" width="5.125" style="5" customWidth="1"/>
    <col min="7" max="7" width="6.875" style="5" customWidth="1"/>
    <col min="8" max="8" width="7.75390625" style="5" customWidth="1"/>
    <col min="9" max="13" width="11.00390625" style="5" customWidth="1"/>
    <col min="14" max="14" width="7.25390625" style="5" customWidth="1"/>
    <col min="15" max="15" width="11.00390625" style="5" customWidth="1"/>
    <col min="16" max="16" width="7.50390625" style="5" customWidth="1"/>
    <col min="17" max="17" width="7.625" style="5" customWidth="1"/>
    <col min="18" max="18" width="7.25390625" style="5" customWidth="1"/>
    <col min="19" max="19" width="9.00390625" style="5" bestFit="1" customWidth="1"/>
    <col min="20" max="16384" width="9.00390625" style="5" customWidth="1"/>
  </cols>
  <sheetData>
    <row r="1" spans="1:21" s="33" customFormat="1" ht="40.5" customHeight="1">
      <c r="A1" s="290" t="s">
        <v>476</v>
      </c>
      <c r="B1" s="291"/>
      <c r="C1" s="291"/>
      <c r="D1" s="291"/>
      <c r="E1" s="291"/>
      <c r="F1" s="291"/>
      <c r="G1" s="291"/>
      <c r="H1" s="291"/>
      <c r="I1" s="291"/>
      <c r="J1" s="291"/>
      <c r="K1" s="291"/>
      <c r="L1" s="291"/>
      <c r="M1" s="291"/>
      <c r="N1" s="291"/>
      <c r="O1" s="291"/>
      <c r="P1" s="291"/>
      <c r="Q1" s="291"/>
      <c r="R1" s="291"/>
      <c r="S1" s="32"/>
      <c r="T1" s="32"/>
      <c r="U1" s="32"/>
    </row>
    <row r="2" spans="1:21" ht="13.5" customHeight="1">
      <c r="A2" s="300" t="s">
        <v>477</v>
      </c>
      <c r="B2" s="292"/>
      <c r="C2" s="292"/>
      <c r="D2" s="292"/>
      <c r="E2" s="292"/>
      <c r="F2" s="292"/>
      <c r="G2" s="292"/>
      <c r="H2" s="301"/>
      <c r="I2" s="301"/>
      <c r="J2" s="301"/>
      <c r="K2" s="301"/>
      <c r="L2" s="301"/>
      <c r="M2" s="301"/>
      <c r="N2" s="301"/>
      <c r="O2" s="301"/>
      <c r="P2" s="301"/>
      <c r="Q2" s="301"/>
      <c r="R2" s="301"/>
      <c r="S2" s="1"/>
      <c r="T2" s="1"/>
      <c r="U2" s="1"/>
    </row>
    <row r="3" spans="1:21" ht="13.5" customHeight="1">
      <c r="A3" s="183"/>
      <c r="B3" s="183"/>
      <c r="C3" s="183"/>
      <c r="D3" s="183"/>
      <c r="E3" s="183"/>
      <c r="F3" s="183"/>
      <c r="G3" s="183"/>
      <c r="H3" s="40"/>
      <c r="I3" s="40"/>
      <c r="J3" s="40"/>
      <c r="K3" s="40"/>
      <c r="L3" s="40"/>
      <c r="M3" s="40"/>
      <c r="N3" s="40"/>
      <c r="O3" s="40"/>
      <c r="P3" s="40"/>
      <c r="Q3" s="40"/>
      <c r="R3" s="183" t="s">
        <v>478</v>
      </c>
      <c r="S3" s="1"/>
      <c r="T3" s="1"/>
      <c r="U3" s="1"/>
    </row>
    <row r="4" spans="1:18" ht="15.75" customHeight="1">
      <c r="A4" s="302" t="s">
        <v>479</v>
      </c>
      <c r="B4" s="303"/>
      <c r="C4" s="303"/>
      <c r="D4" s="303"/>
      <c r="E4" s="303"/>
      <c r="F4" s="303"/>
      <c r="R4" s="25" t="s">
        <v>3</v>
      </c>
    </row>
    <row r="5" spans="1:18" s="35" customFormat="1" ht="23.25" customHeight="1">
      <c r="A5" s="306" t="s">
        <v>5</v>
      </c>
      <c r="B5" s="307" t="s">
        <v>480</v>
      </c>
      <c r="C5" s="306" t="s">
        <v>440</v>
      </c>
      <c r="D5" s="334" t="s">
        <v>441</v>
      </c>
      <c r="E5" s="334" t="s">
        <v>481</v>
      </c>
      <c r="F5" s="334" t="s">
        <v>482</v>
      </c>
      <c r="G5" s="308" t="s">
        <v>318</v>
      </c>
      <c r="H5" s="334" t="s">
        <v>320</v>
      </c>
      <c r="I5" s="306" t="s">
        <v>92</v>
      </c>
      <c r="J5" s="307"/>
      <c r="K5" s="306" t="s">
        <v>93</v>
      </c>
      <c r="L5" s="307"/>
      <c r="M5" s="306" t="s">
        <v>94</v>
      </c>
      <c r="N5" s="307"/>
      <c r="O5" s="307"/>
      <c r="P5" s="334" t="s">
        <v>128</v>
      </c>
      <c r="Q5" s="334" t="s">
        <v>444</v>
      </c>
      <c r="R5" s="334" t="s">
        <v>8</v>
      </c>
    </row>
    <row r="6" spans="1:18" s="35" customFormat="1" ht="22.5" customHeight="1">
      <c r="A6" s="307"/>
      <c r="B6" s="307"/>
      <c r="C6" s="307"/>
      <c r="D6" s="307"/>
      <c r="E6" s="307"/>
      <c r="F6" s="307"/>
      <c r="G6" s="309"/>
      <c r="H6" s="307"/>
      <c r="I6" s="29" t="s">
        <v>447</v>
      </c>
      <c r="J6" s="21" t="s">
        <v>448</v>
      </c>
      <c r="K6" s="21" t="s">
        <v>447</v>
      </c>
      <c r="L6" s="21" t="s">
        <v>448</v>
      </c>
      <c r="M6" s="21" t="s">
        <v>447</v>
      </c>
      <c r="N6" s="2" t="s">
        <v>374</v>
      </c>
      <c r="O6" s="21" t="s">
        <v>448</v>
      </c>
      <c r="P6" s="307"/>
      <c r="Q6" s="307"/>
      <c r="R6" s="307"/>
    </row>
    <row r="7" spans="1:18" ht="18.75" customHeight="1">
      <c r="A7" s="24">
        <v>1</v>
      </c>
      <c r="B7" s="21" t="s">
        <v>483</v>
      </c>
      <c r="C7" s="24"/>
      <c r="D7" s="45" t="s">
        <v>484</v>
      </c>
      <c r="E7" s="39"/>
      <c r="F7" s="24"/>
      <c r="G7" s="24"/>
      <c r="H7" s="24"/>
      <c r="I7" s="66">
        <v>140000</v>
      </c>
      <c r="J7" s="64">
        <v>45796</v>
      </c>
      <c r="K7" s="66">
        <v>140000</v>
      </c>
      <c r="L7" s="64">
        <v>45796</v>
      </c>
      <c r="M7" s="64">
        <v>150000</v>
      </c>
      <c r="N7" s="135">
        <v>60</v>
      </c>
      <c r="O7" s="64">
        <f>M7*N7/100</f>
        <v>90000</v>
      </c>
      <c r="P7" s="64" t="s">
        <v>130</v>
      </c>
      <c r="Q7" s="64"/>
      <c r="R7" s="46"/>
    </row>
    <row r="8" spans="1:18" ht="18.75" customHeight="1">
      <c r="A8" s="24">
        <v>2</v>
      </c>
      <c r="B8" s="21" t="s">
        <v>485</v>
      </c>
      <c r="C8" s="24"/>
      <c r="D8" s="45" t="s">
        <v>484</v>
      </c>
      <c r="E8" s="39"/>
      <c r="F8" s="24"/>
      <c r="G8" s="21" t="s">
        <v>474</v>
      </c>
      <c r="H8" s="24">
        <v>160</v>
      </c>
      <c r="I8" s="66">
        <v>110800</v>
      </c>
      <c r="J8" s="64">
        <v>36207</v>
      </c>
      <c r="K8" s="66">
        <v>110800</v>
      </c>
      <c r="L8" s="64">
        <v>36207</v>
      </c>
      <c r="M8" s="64">
        <f>160*800</f>
        <v>128000</v>
      </c>
      <c r="N8" s="135">
        <v>60</v>
      </c>
      <c r="O8" s="64">
        <f>M8*N8/100</f>
        <v>76800</v>
      </c>
      <c r="P8" s="64" t="s">
        <v>130</v>
      </c>
      <c r="Q8" s="64"/>
      <c r="R8" s="46"/>
    </row>
    <row r="9" spans="1:18" ht="18.75" customHeight="1">
      <c r="A9" s="24">
        <v>3</v>
      </c>
      <c r="B9" s="21" t="s">
        <v>486</v>
      </c>
      <c r="C9" s="24"/>
      <c r="D9" s="45" t="s">
        <v>487</v>
      </c>
      <c r="E9" s="39"/>
      <c r="F9" s="24"/>
      <c r="G9" s="21" t="s">
        <v>488</v>
      </c>
      <c r="H9" s="24">
        <v>482</v>
      </c>
      <c r="I9" s="66">
        <v>663232</v>
      </c>
      <c r="J9" s="64">
        <v>266248</v>
      </c>
      <c r="K9" s="66">
        <v>663232</v>
      </c>
      <c r="L9" s="64">
        <v>266248</v>
      </c>
      <c r="M9" s="64">
        <f>482*1500</f>
        <v>723000</v>
      </c>
      <c r="N9" s="135">
        <v>50</v>
      </c>
      <c r="O9" s="64">
        <f aca="true" t="shared" si="0" ref="O9:O26">M9*N9/100</f>
        <v>361500</v>
      </c>
      <c r="P9" s="64" t="s">
        <v>130</v>
      </c>
      <c r="Q9" s="64"/>
      <c r="R9" s="46"/>
    </row>
    <row r="10" spans="1:18" ht="18.75" customHeight="1">
      <c r="A10" s="24">
        <v>4</v>
      </c>
      <c r="B10" s="21" t="s">
        <v>489</v>
      </c>
      <c r="C10" s="24"/>
      <c r="D10" s="45" t="s">
        <v>490</v>
      </c>
      <c r="E10" s="39"/>
      <c r="F10" s="24"/>
      <c r="G10" s="21" t="s">
        <v>488</v>
      </c>
      <c r="H10" s="24">
        <v>10</v>
      </c>
      <c r="I10" s="66">
        <v>24000</v>
      </c>
      <c r="J10" s="64">
        <v>11196</v>
      </c>
      <c r="K10" s="66">
        <v>24000</v>
      </c>
      <c r="L10" s="64">
        <v>11196</v>
      </c>
      <c r="M10" s="64">
        <v>30000</v>
      </c>
      <c r="N10" s="135">
        <v>50</v>
      </c>
      <c r="O10" s="64">
        <f t="shared" si="0"/>
        <v>15000</v>
      </c>
      <c r="P10" s="64" t="s">
        <v>130</v>
      </c>
      <c r="Q10" s="64"/>
      <c r="R10" s="46"/>
    </row>
    <row r="11" spans="1:18" ht="18.75" customHeight="1">
      <c r="A11" s="24">
        <v>5</v>
      </c>
      <c r="B11" s="21" t="s">
        <v>491</v>
      </c>
      <c r="C11" s="24"/>
      <c r="D11" s="45" t="s">
        <v>492</v>
      </c>
      <c r="E11" s="39"/>
      <c r="F11" s="24"/>
      <c r="G11" s="21" t="s">
        <v>474</v>
      </c>
      <c r="H11" s="24">
        <v>293</v>
      </c>
      <c r="I11" s="66">
        <v>159392</v>
      </c>
      <c r="J11" s="64">
        <v>40295</v>
      </c>
      <c r="K11" s="66">
        <v>159392</v>
      </c>
      <c r="L11" s="64">
        <v>40295</v>
      </c>
      <c r="M11" s="64">
        <f>293*550</f>
        <v>161150</v>
      </c>
      <c r="N11" s="135">
        <v>50</v>
      </c>
      <c r="O11" s="64">
        <f t="shared" si="0"/>
        <v>80575</v>
      </c>
      <c r="P11" s="64" t="s">
        <v>130</v>
      </c>
      <c r="Q11" s="64"/>
      <c r="R11" s="46"/>
    </row>
    <row r="12" spans="1:18" ht="18.75" customHeight="1">
      <c r="A12" s="24">
        <v>6</v>
      </c>
      <c r="B12" s="21" t="s">
        <v>493</v>
      </c>
      <c r="C12" s="24"/>
      <c r="D12" s="45" t="s">
        <v>492</v>
      </c>
      <c r="E12" s="39"/>
      <c r="F12" s="24"/>
      <c r="G12" s="21" t="s">
        <v>474</v>
      </c>
      <c r="H12" s="24">
        <v>331</v>
      </c>
      <c r="I12" s="66">
        <v>189994</v>
      </c>
      <c r="J12" s="64">
        <v>46894</v>
      </c>
      <c r="K12" s="66">
        <v>189994</v>
      </c>
      <c r="L12" s="64">
        <v>46894</v>
      </c>
      <c r="M12" s="64">
        <f>331*550</f>
        <v>182050</v>
      </c>
      <c r="N12" s="135">
        <v>50</v>
      </c>
      <c r="O12" s="64">
        <f t="shared" si="0"/>
        <v>91025</v>
      </c>
      <c r="P12" s="64" t="s">
        <v>130</v>
      </c>
      <c r="Q12" s="64"/>
      <c r="R12" s="46"/>
    </row>
    <row r="13" spans="1:18" ht="18.75" customHeight="1">
      <c r="A13" s="24">
        <v>7</v>
      </c>
      <c r="B13" s="21" t="s">
        <v>494</v>
      </c>
      <c r="C13" s="24"/>
      <c r="D13" s="45" t="s">
        <v>492</v>
      </c>
      <c r="E13" s="39"/>
      <c r="F13" s="24"/>
      <c r="G13" s="21" t="s">
        <v>474</v>
      </c>
      <c r="H13" s="24">
        <v>16</v>
      </c>
      <c r="I13" s="66">
        <v>9184</v>
      </c>
      <c r="J13" s="64">
        <v>2323</v>
      </c>
      <c r="K13" s="66">
        <v>9184</v>
      </c>
      <c r="L13" s="64">
        <v>2323</v>
      </c>
      <c r="M13" s="64">
        <f>16*600</f>
        <v>9600</v>
      </c>
      <c r="N13" s="135">
        <v>50</v>
      </c>
      <c r="O13" s="64">
        <f t="shared" si="0"/>
        <v>4800</v>
      </c>
      <c r="P13" s="64" t="s">
        <v>130</v>
      </c>
      <c r="Q13" s="64"/>
      <c r="R13" s="46"/>
    </row>
    <row r="14" spans="1:18" ht="18.75" customHeight="1">
      <c r="A14" s="24">
        <v>8</v>
      </c>
      <c r="B14" s="21" t="s">
        <v>495</v>
      </c>
      <c r="C14" s="24"/>
      <c r="D14" s="45" t="s">
        <v>492</v>
      </c>
      <c r="E14" s="39"/>
      <c r="F14" s="24"/>
      <c r="G14" s="21" t="s">
        <v>488</v>
      </c>
      <c r="H14" s="24">
        <v>40</v>
      </c>
      <c r="I14" s="66">
        <v>22920</v>
      </c>
      <c r="J14" s="64">
        <v>5795</v>
      </c>
      <c r="K14" s="66">
        <v>22920</v>
      </c>
      <c r="L14" s="64">
        <v>5795</v>
      </c>
      <c r="M14" s="64">
        <f>40*600</f>
        <v>24000</v>
      </c>
      <c r="N14" s="135">
        <v>50</v>
      </c>
      <c r="O14" s="64">
        <f t="shared" si="0"/>
        <v>12000</v>
      </c>
      <c r="P14" s="64" t="s">
        <v>130</v>
      </c>
      <c r="Q14" s="64"/>
      <c r="R14" s="46"/>
    </row>
    <row r="15" spans="1:18" ht="18.75" customHeight="1">
      <c r="A15" s="24">
        <v>9</v>
      </c>
      <c r="B15" s="21" t="s">
        <v>496</v>
      </c>
      <c r="C15" s="24"/>
      <c r="D15" s="45" t="s">
        <v>497</v>
      </c>
      <c r="E15" s="39"/>
      <c r="F15" s="24"/>
      <c r="G15" s="21" t="s">
        <v>488</v>
      </c>
      <c r="H15" s="24">
        <v>516</v>
      </c>
      <c r="I15" s="66">
        <v>335916</v>
      </c>
      <c r="J15" s="64">
        <v>70325</v>
      </c>
      <c r="K15" s="66">
        <v>335916</v>
      </c>
      <c r="L15" s="64">
        <v>70325</v>
      </c>
      <c r="M15" s="64">
        <f>519*650</f>
        <v>337350</v>
      </c>
      <c r="N15" s="135">
        <v>50</v>
      </c>
      <c r="O15" s="64">
        <f t="shared" si="0"/>
        <v>168675</v>
      </c>
      <c r="P15" s="64" t="s">
        <v>130</v>
      </c>
      <c r="Q15" s="64"/>
      <c r="R15" s="46"/>
    </row>
    <row r="16" spans="1:18" ht="18.75" customHeight="1">
      <c r="A16" s="24">
        <v>10</v>
      </c>
      <c r="B16" s="21" t="s">
        <v>498</v>
      </c>
      <c r="C16" s="24"/>
      <c r="D16" s="45" t="s">
        <v>497</v>
      </c>
      <c r="E16" s="39"/>
      <c r="F16" s="24"/>
      <c r="G16" s="21" t="s">
        <v>488</v>
      </c>
      <c r="H16" s="24">
        <v>578</v>
      </c>
      <c r="I16" s="66">
        <v>406068</v>
      </c>
      <c r="J16" s="64">
        <v>83167</v>
      </c>
      <c r="K16" s="66">
        <v>406068</v>
      </c>
      <c r="L16" s="64">
        <v>83167</v>
      </c>
      <c r="M16" s="64">
        <f>578*800</f>
        <v>462400</v>
      </c>
      <c r="N16" s="135">
        <v>50</v>
      </c>
      <c r="O16" s="64">
        <f t="shared" si="0"/>
        <v>231200</v>
      </c>
      <c r="P16" s="64" t="s">
        <v>130</v>
      </c>
      <c r="Q16" s="64"/>
      <c r="R16" s="46"/>
    </row>
    <row r="17" spans="1:18" ht="18.75" customHeight="1">
      <c r="A17" s="24">
        <v>11</v>
      </c>
      <c r="B17" s="21" t="s">
        <v>491</v>
      </c>
      <c r="C17" s="24"/>
      <c r="D17" s="45" t="s">
        <v>497</v>
      </c>
      <c r="E17" s="39"/>
      <c r="F17" s="24"/>
      <c r="G17" s="21" t="s">
        <v>488</v>
      </c>
      <c r="H17" s="24">
        <v>200</v>
      </c>
      <c r="I17" s="66">
        <v>109400</v>
      </c>
      <c r="J17" s="64">
        <v>22903</v>
      </c>
      <c r="K17" s="66">
        <v>109400</v>
      </c>
      <c r="L17" s="64">
        <v>22903</v>
      </c>
      <c r="M17" s="64">
        <f>200*600</f>
        <v>120000</v>
      </c>
      <c r="N17" s="135">
        <v>50</v>
      </c>
      <c r="O17" s="64">
        <f t="shared" si="0"/>
        <v>60000</v>
      </c>
      <c r="P17" s="64" t="s">
        <v>130</v>
      </c>
      <c r="Q17" s="64"/>
      <c r="R17" s="46"/>
    </row>
    <row r="18" spans="1:18" ht="18.75" customHeight="1">
      <c r="A18" s="24">
        <v>12</v>
      </c>
      <c r="B18" s="21" t="s">
        <v>499</v>
      </c>
      <c r="C18" s="24"/>
      <c r="D18" s="39"/>
      <c r="E18" s="39"/>
      <c r="F18" s="24"/>
      <c r="G18" s="24"/>
      <c r="H18" s="86"/>
      <c r="I18" s="66">
        <v>0</v>
      </c>
      <c r="J18" s="64">
        <v>0</v>
      </c>
      <c r="K18" s="64">
        <v>0</v>
      </c>
      <c r="L18" s="64">
        <v>0</v>
      </c>
      <c r="M18" s="64">
        <v>300000</v>
      </c>
      <c r="N18" s="135">
        <v>100</v>
      </c>
      <c r="O18" s="64">
        <f t="shared" si="0"/>
        <v>300000</v>
      </c>
      <c r="P18" s="64" t="s">
        <v>130</v>
      </c>
      <c r="Q18" s="64"/>
      <c r="R18" s="46"/>
    </row>
    <row r="19" spans="1:18" ht="18.75" customHeight="1">
      <c r="A19" s="24">
        <v>13</v>
      </c>
      <c r="B19" s="21" t="s">
        <v>500</v>
      </c>
      <c r="C19" s="24"/>
      <c r="D19" s="39"/>
      <c r="E19" s="39"/>
      <c r="F19" s="24"/>
      <c r="G19" s="24"/>
      <c r="H19" s="86"/>
      <c r="I19" s="66">
        <v>0</v>
      </c>
      <c r="J19" s="64">
        <v>0</v>
      </c>
      <c r="K19" s="64">
        <v>0</v>
      </c>
      <c r="L19" s="64">
        <v>0</v>
      </c>
      <c r="M19" s="64"/>
      <c r="N19" s="135"/>
      <c r="O19" s="64">
        <f t="shared" si="0"/>
        <v>0</v>
      </c>
      <c r="P19" s="64" t="s">
        <v>130</v>
      </c>
      <c r="Q19" s="64"/>
      <c r="R19" s="46"/>
    </row>
    <row r="20" spans="1:18" ht="18.75" customHeight="1">
      <c r="A20" s="24">
        <v>14</v>
      </c>
      <c r="B20" s="21" t="s">
        <v>501</v>
      </c>
      <c r="C20" s="24"/>
      <c r="D20" s="45">
        <v>94</v>
      </c>
      <c r="E20" s="39"/>
      <c r="F20" s="24"/>
      <c r="G20" s="24" t="s">
        <v>502</v>
      </c>
      <c r="H20" s="86">
        <v>1.62</v>
      </c>
      <c r="I20" s="66">
        <v>1500000</v>
      </c>
      <c r="J20" s="64">
        <v>453738</v>
      </c>
      <c r="K20" s="66">
        <v>1500000</v>
      </c>
      <c r="L20" s="64">
        <v>453738</v>
      </c>
      <c r="M20" s="64">
        <f>1.62*1500000</f>
        <v>2430000</v>
      </c>
      <c r="N20" s="135">
        <v>50</v>
      </c>
      <c r="O20" s="64">
        <f t="shared" si="0"/>
        <v>1215000</v>
      </c>
      <c r="P20" s="64" t="s">
        <v>130</v>
      </c>
      <c r="Q20" s="64"/>
      <c r="R20" s="46"/>
    </row>
    <row r="21" spans="1:18" ht="18.75" customHeight="1">
      <c r="A21" s="24">
        <v>15</v>
      </c>
      <c r="B21" s="21" t="s">
        <v>503</v>
      </c>
      <c r="C21" s="24"/>
      <c r="D21" s="45">
        <v>86</v>
      </c>
      <c r="E21" s="39"/>
      <c r="F21" s="24"/>
      <c r="G21" s="21" t="s">
        <v>474</v>
      </c>
      <c r="H21" s="86">
        <v>81</v>
      </c>
      <c r="I21" s="66">
        <v>119475</v>
      </c>
      <c r="J21" s="64">
        <v>22833</v>
      </c>
      <c r="K21" s="66">
        <v>119475</v>
      </c>
      <c r="L21" s="64">
        <v>22833</v>
      </c>
      <c r="M21" s="64">
        <f>81*1200</f>
        <v>97200</v>
      </c>
      <c r="N21" s="135">
        <v>50</v>
      </c>
      <c r="O21" s="64">
        <f t="shared" si="0"/>
        <v>48600</v>
      </c>
      <c r="P21" s="64" t="s">
        <v>130</v>
      </c>
      <c r="Q21" s="64"/>
      <c r="R21" s="46"/>
    </row>
    <row r="22" spans="1:18" ht="18.75" customHeight="1">
      <c r="A22" s="24">
        <v>16</v>
      </c>
      <c r="B22" s="21" t="s">
        <v>504</v>
      </c>
      <c r="C22" s="24"/>
      <c r="D22" s="45" t="s">
        <v>484</v>
      </c>
      <c r="E22" s="39"/>
      <c r="F22" s="24"/>
      <c r="G22" s="21" t="s">
        <v>474</v>
      </c>
      <c r="H22" s="86">
        <v>160</v>
      </c>
      <c r="I22" s="66">
        <v>94240</v>
      </c>
      <c r="J22" s="64">
        <v>18010</v>
      </c>
      <c r="K22" s="66">
        <v>94240</v>
      </c>
      <c r="L22" s="64">
        <v>18010</v>
      </c>
      <c r="M22" s="64">
        <f>160*700</f>
        <v>112000</v>
      </c>
      <c r="N22" s="135">
        <v>50</v>
      </c>
      <c r="O22" s="64">
        <f t="shared" si="0"/>
        <v>56000</v>
      </c>
      <c r="P22" s="64" t="s">
        <v>130</v>
      </c>
      <c r="Q22" s="64"/>
      <c r="R22" s="46"/>
    </row>
    <row r="23" spans="1:18" ht="18.75" customHeight="1">
      <c r="A23" s="24">
        <v>17</v>
      </c>
      <c r="B23" s="21" t="s">
        <v>505</v>
      </c>
      <c r="C23" s="24"/>
      <c r="D23" s="45" t="s">
        <v>490</v>
      </c>
      <c r="E23" s="39"/>
      <c r="F23" s="24"/>
      <c r="G23" s="21" t="s">
        <v>474</v>
      </c>
      <c r="H23" s="86">
        <v>300</v>
      </c>
      <c r="I23" s="66">
        <v>64500</v>
      </c>
      <c r="J23" s="64">
        <v>26324</v>
      </c>
      <c r="K23" s="66">
        <v>64500</v>
      </c>
      <c r="L23" s="64">
        <v>26324</v>
      </c>
      <c r="M23" s="64">
        <v>75000</v>
      </c>
      <c r="N23" s="135">
        <v>50</v>
      </c>
      <c r="O23" s="64">
        <f t="shared" si="0"/>
        <v>37500</v>
      </c>
      <c r="P23" s="64" t="s">
        <v>130</v>
      </c>
      <c r="Q23" s="64"/>
      <c r="R23" s="46"/>
    </row>
    <row r="24" spans="1:18" ht="18.75" customHeight="1">
      <c r="A24" s="24">
        <v>18</v>
      </c>
      <c r="B24" s="21" t="s">
        <v>506</v>
      </c>
      <c r="C24" s="24"/>
      <c r="D24" s="45" t="s">
        <v>507</v>
      </c>
      <c r="E24" s="39"/>
      <c r="F24" s="24"/>
      <c r="G24" s="21" t="s">
        <v>474</v>
      </c>
      <c r="H24" s="86">
        <v>43</v>
      </c>
      <c r="I24" s="66">
        <v>8600</v>
      </c>
      <c r="J24" s="64">
        <v>684</v>
      </c>
      <c r="K24" s="66">
        <v>8600</v>
      </c>
      <c r="L24" s="64">
        <v>684</v>
      </c>
      <c r="M24" s="64">
        <v>8000</v>
      </c>
      <c r="N24" s="135">
        <v>50</v>
      </c>
      <c r="O24" s="64">
        <f t="shared" si="0"/>
        <v>4000</v>
      </c>
      <c r="P24" s="64" t="s">
        <v>130</v>
      </c>
      <c r="Q24" s="64"/>
      <c r="R24" s="46"/>
    </row>
    <row r="25" spans="1:18" ht="18.75" customHeight="1">
      <c r="A25" s="24">
        <v>19</v>
      </c>
      <c r="B25" s="21" t="s">
        <v>508</v>
      </c>
      <c r="C25" s="24"/>
      <c r="D25" s="45" t="s">
        <v>492</v>
      </c>
      <c r="E25" s="39"/>
      <c r="F25" s="24"/>
      <c r="G25" s="21" t="s">
        <v>474</v>
      </c>
      <c r="H25" s="86">
        <v>231</v>
      </c>
      <c r="I25" s="66">
        <v>25410</v>
      </c>
      <c r="J25" s="64">
        <v>2960</v>
      </c>
      <c r="K25" s="66">
        <v>25410</v>
      </c>
      <c r="L25" s="64">
        <v>2960</v>
      </c>
      <c r="M25" s="64">
        <f>231*400</f>
        <v>92400</v>
      </c>
      <c r="N25" s="135">
        <v>80</v>
      </c>
      <c r="O25" s="64">
        <f t="shared" si="0"/>
        <v>73920</v>
      </c>
      <c r="P25" s="64" t="s">
        <v>130</v>
      </c>
      <c r="Q25" s="64"/>
      <c r="R25" s="46"/>
    </row>
    <row r="26" spans="1:18" ht="18.75" customHeight="1">
      <c r="A26" s="24">
        <v>20</v>
      </c>
      <c r="B26" s="21" t="s">
        <v>509</v>
      </c>
      <c r="C26" s="24"/>
      <c r="D26" s="45"/>
      <c r="E26" s="39"/>
      <c r="F26" s="24"/>
      <c r="G26" s="21" t="s">
        <v>488</v>
      </c>
      <c r="H26" s="86">
        <v>1350</v>
      </c>
      <c r="I26" s="66">
        <v>218855</v>
      </c>
      <c r="J26" s="64">
        <v>58953</v>
      </c>
      <c r="K26" s="66">
        <v>218855</v>
      </c>
      <c r="L26" s="64">
        <v>58953</v>
      </c>
      <c r="M26" s="64">
        <f>1350*150</f>
        <v>202500</v>
      </c>
      <c r="N26" s="135">
        <v>50</v>
      </c>
      <c r="O26" s="64">
        <f t="shared" si="0"/>
        <v>101250</v>
      </c>
      <c r="P26" s="64"/>
      <c r="Q26" s="64"/>
      <c r="R26" s="46"/>
    </row>
    <row r="27" spans="1:18" ht="18.75" customHeight="1">
      <c r="A27" s="304" t="s">
        <v>510</v>
      </c>
      <c r="B27" s="339"/>
      <c r="C27" s="305"/>
      <c r="D27" s="39"/>
      <c r="E27" s="39"/>
      <c r="F27" s="24"/>
      <c r="G27" s="24"/>
      <c r="H27" s="86"/>
      <c r="I27" s="66">
        <v>0</v>
      </c>
      <c r="J27" s="64">
        <v>0</v>
      </c>
      <c r="K27" s="64">
        <v>0</v>
      </c>
      <c r="L27" s="64">
        <v>0</v>
      </c>
      <c r="M27" s="64">
        <f>SUM(M7:M26)</f>
        <v>5644650</v>
      </c>
      <c r="N27" s="81"/>
      <c r="O27" s="64">
        <f>SUM(O7:O26)</f>
        <v>3027845</v>
      </c>
      <c r="P27" s="64" t="s">
        <v>130</v>
      </c>
      <c r="Q27" s="64"/>
      <c r="R27" s="46"/>
    </row>
    <row r="28" spans="1:11" ht="20.25" customHeight="1">
      <c r="A28" s="17" t="s">
        <v>200</v>
      </c>
      <c r="K28" s="17" t="s">
        <v>201</v>
      </c>
    </row>
    <row r="29" spans="1:4" ht="20.25" customHeight="1">
      <c r="A29" s="351" t="s">
        <v>511</v>
      </c>
      <c r="B29" s="352"/>
      <c r="C29" s="352"/>
      <c r="D29" s="352"/>
    </row>
    <row r="30" spans="1:18" ht="18.75" customHeight="1">
      <c r="A30" s="24">
        <v>21</v>
      </c>
      <c r="B30" s="21" t="s">
        <v>512</v>
      </c>
      <c r="C30" s="24"/>
      <c r="D30" s="45" t="s">
        <v>513</v>
      </c>
      <c r="E30" s="39"/>
      <c r="F30" s="24"/>
      <c r="G30" s="21" t="s">
        <v>474</v>
      </c>
      <c r="H30" s="24">
        <v>600</v>
      </c>
      <c r="I30" s="64">
        <v>588600</v>
      </c>
      <c r="J30" s="64">
        <v>61280</v>
      </c>
      <c r="K30" s="64">
        <v>588600</v>
      </c>
      <c r="L30" s="64">
        <v>61280</v>
      </c>
      <c r="M30" s="64">
        <f>600*1000</f>
        <v>600000</v>
      </c>
      <c r="N30" s="135">
        <v>50</v>
      </c>
      <c r="O30" s="64">
        <f>M30*N30/100</f>
        <v>300000</v>
      </c>
      <c r="P30" s="64" t="s">
        <v>130</v>
      </c>
      <c r="Q30" s="64"/>
      <c r="R30" s="46"/>
    </row>
    <row r="31" spans="1:18" ht="18.75" customHeight="1">
      <c r="A31" s="24">
        <v>22</v>
      </c>
      <c r="B31" s="21" t="s">
        <v>514</v>
      </c>
      <c r="C31" s="24"/>
      <c r="D31" s="45" t="s">
        <v>515</v>
      </c>
      <c r="E31" s="39"/>
      <c r="F31" s="24"/>
      <c r="G31" s="24" t="s">
        <v>502</v>
      </c>
      <c r="H31" s="24">
        <v>1.5</v>
      </c>
      <c r="I31" s="66">
        <v>328987</v>
      </c>
      <c r="J31" s="64">
        <v>257542</v>
      </c>
      <c r="K31" s="66">
        <v>328987</v>
      </c>
      <c r="L31" s="64">
        <v>257542</v>
      </c>
      <c r="M31" s="64">
        <v>400000</v>
      </c>
      <c r="N31" s="135">
        <v>55</v>
      </c>
      <c r="O31" s="64">
        <f aca="true" t="shared" si="1" ref="O31:O40">M31*N31/100</f>
        <v>220000</v>
      </c>
      <c r="P31" s="64" t="s">
        <v>130</v>
      </c>
      <c r="Q31" s="64"/>
      <c r="R31" s="46"/>
    </row>
    <row r="32" spans="1:18" ht="18.75" customHeight="1">
      <c r="A32" s="24">
        <v>23</v>
      </c>
      <c r="B32" s="21" t="s">
        <v>516</v>
      </c>
      <c r="C32" s="24"/>
      <c r="D32" s="45" t="s">
        <v>517</v>
      </c>
      <c r="E32" s="39"/>
      <c r="F32" s="24"/>
      <c r="G32" s="21" t="s">
        <v>474</v>
      </c>
      <c r="H32" s="24">
        <v>80</v>
      </c>
      <c r="I32" s="66">
        <v>79360</v>
      </c>
      <c r="J32" s="64">
        <v>23515</v>
      </c>
      <c r="K32" s="66">
        <v>79360</v>
      </c>
      <c r="L32" s="64">
        <v>23515</v>
      </c>
      <c r="M32" s="64">
        <f>80*1200</f>
        <v>96000</v>
      </c>
      <c r="N32" s="135">
        <v>65</v>
      </c>
      <c r="O32" s="64">
        <f t="shared" si="1"/>
        <v>62400</v>
      </c>
      <c r="P32" s="64" t="s">
        <v>130</v>
      </c>
      <c r="Q32" s="64"/>
      <c r="R32" s="46"/>
    </row>
    <row r="33" spans="1:18" ht="18.75" customHeight="1">
      <c r="A33" s="24">
        <v>24</v>
      </c>
      <c r="B33" s="21" t="s">
        <v>518</v>
      </c>
      <c r="C33" s="24"/>
      <c r="D33" s="45" t="s">
        <v>519</v>
      </c>
      <c r="E33" s="39"/>
      <c r="F33" s="24"/>
      <c r="G33" s="21"/>
      <c r="H33" s="24"/>
      <c r="I33" s="66">
        <v>22083</v>
      </c>
      <c r="J33" s="64">
        <v>17896</v>
      </c>
      <c r="K33" s="66">
        <v>22083</v>
      </c>
      <c r="L33" s="64">
        <v>17896</v>
      </c>
      <c r="M33" s="64">
        <v>50000</v>
      </c>
      <c r="N33" s="135">
        <v>50</v>
      </c>
      <c r="O33" s="64">
        <f t="shared" si="1"/>
        <v>25000</v>
      </c>
      <c r="P33" s="64" t="s">
        <v>130</v>
      </c>
      <c r="Q33" s="64"/>
      <c r="R33" s="46"/>
    </row>
    <row r="34" spans="1:18" ht="18.75" customHeight="1">
      <c r="A34" s="24">
        <v>25</v>
      </c>
      <c r="B34" s="21" t="s">
        <v>520</v>
      </c>
      <c r="C34" s="24"/>
      <c r="D34" s="45" t="s">
        <v>519</v>
      </c>
      <c r="E34" s="39"/>
      <c r="F34" s="24"/>
      <c r="G34" s="21"/>
      <c r="H34" s="24"/>
      <c r="I34" s="66">
        <v>6738.38</v>
      </c>
      <c r="J34" s="64">
        <v>5456.25</v>
      </c>
      <c r="K34" s="66">
        <v>6738.38</v>
      </c>
      <c r="L34" s="64">
        <v>5456.25</v>
      </c>
      <c r="M34" s="64">
        <v>8000</v>
      </c>
      <c r="N34" s="135">
        <v>50</v>
      </c>
      <c r="O34" s="64">
        <f t="shared" si="1"/>
        <v>4000</v>
      </c>
      <c r="P34" s="64" t="s">
        <v>130</v>
      </c>
      <c r="Q34" s="64"/>
      <c r="R34" s="46"/>
    </row>
    <row r="35" spans="1:18" ht="18.75" customHeight="1">
      <c r="A35" s="24">
        <v>26</v>
      </c>
      <c r="B35" s="21" t="s">
        <v>521</v>
      </c>
      <c r="C35" s="24"/>
      <c r="D35" s="45" t="s">
        <v>519</v>
      </c>
      <c r="E35" s="39"/>
      <c r="F35" s="24"/>
      <c r="G35" s="21"/>
      <c r="H35" s="24"/>
      <c r="I35" s="66">
        <v>31016.52</v>
      </c>
      <c r="J35" s="64">
        <v>25126.52</v>
      </c>
      <c r="K35" s="66">
        <v>31016.52</v>
      </c>
      <c r="L35" s="64">
        <v>25126.52</v>
      </c>
      <c r="M35" s="64">
        <v>50000</v>
      </c>
      <c r="N35" s="135">
        <v>50</v>
      </c>
      <c r="O35" s="64">
        <f t="shared" si="1"/>
        <v>25000</v>
      </c>
      <c r="P35" s="64" t="s">
        <v>130</v>
      </c>
      <c r="Q35" s="64"/>
      <c r="R35" s="46"/>
    </row>
    <row r="36" spans="1:18" ht="18.75" customHeight="1">
      <c r="A36" s="24">
        <v>27</v>
      </c>
      <c r="B36" s="21" t="s">
        <v>522</v>
      </c>
      <c r="C36" s="24"/>
      <c r="D36" s="45" t="s">
        <v>519</v>
      </c>
      <c r="E36" s="39"/>
      <c r="F36" s="24"/>
      <c r="G36" s="21"/>
      <c r="H36" s="24"/>
      <c r="I36" s="66">
        <v>4000</v>
      </c>
      <c r="J36" s="64">
        <v>3240</v>
      </c>
      <c r="K36" s="66">
        <v>4000</v>
      </c>
      <c r="L36" s="64">
        <v>3240</v>
      </c>
      <c r="M36" s="64">
        <v>4000</v>
      </c>
      <c r="N36" s="135">
        <v>90</v>
      </c>
      <c r="O36" s="64">
        <f t="shared" si="1"/>
        <v>3600</v>
      </c>
      <c r="P36" s="64" t="s">
        <v>130</v>
      </c>
      <c r="Q36" s="64"/>
      <c r="R36" s="46"/>
    </row>
    <row r="37" spans="1:18" ht="18.75" customHeight="1">
      <c r="A37" s="24">
        <v>28</v>
      </c>
      <c r="B37" s="21" t="s">
        <v>523</v>
      </c>
      <c r="C37" s="24"/>
      <c r="D37" s="45" t="s">
        <v>507</v>
      </c>
      <c r="E37" s="39"/>
      <c r="F37" s="24"/>
      <c r="G37" s="21" t="s">
        <v>474</v>
      </c>
      <c r="H37" s="24">
        <v>30</v>
      </c>
      <c r="I37" s="66">
        <v>63000</v>
      </c>
      <c r="J37" s="64">
        <v>515</v>
      </c>
      <c r="K37" s="66">
        <v>63000</v>
      </c>
      <c r="L37" s="64">
        <v>515</v>
      </c>
      <c r="M37" s="64">
        <v>60000</v>
      </c>
      <c r="N37" s="135">
        <v>50</v>
      </c>
      <c r="O37" s="64">
        <f t="shared" si="1"/>
        <v>30000</v>
      </c>
      <c r="P37" s="64" t="s">
        <v>130</v>
      </c>
      <c r="Q37" s="64"/>
      <c r="R37" s="46"/>
    </row>
    <row r="38" spans="1:18" ht="18.75" customHeight="1">
      <c r="A38" s="24">
        <v>29</v>
      </c>
      <c r="B38" s="21" t="s">
        <v>524</v>
      </c>
      <c r="C38" s="24"/>
      <c r="D38" s="45"/>
      <c r="E38" s="39"/>
      <c r="F38" s="24"/>
      <c r="G38" s="21" t="s">
        <v>474</v>
      </c>
      <c r="H38" s="24">
        <f>32*11.4</f>
        <v>364.8</v>
      </c>
      <c r="I38" s="66"/>
      <c r="J38" s="64"/>
      <c r="K38" s="66"/>
      <c r="L38" s="64"/>
      <c r="M38" s="64">
        <f>364.8*300</f>
        <v>109440</v>
      </c>
      <c r="N38" s="135">
        <v>65</v>
      </c>
      <c r="O38" s="64">
        <f t="shared" si="1"/>
        <v>71136</v>
      </c>
      <c r="P38" s="64" t="s">
        <v>130</v>
      </c>
      <c r="Q38" s="64"/>
      <c r="R38" s="46"/>
    </row>
    <row r="39" spans="1:18" ht="18.75" customHeight="1">
      <c r="A39" s="24">
        <v>30</v>
      </c>
      <c r="B39" s="21" t="s">
        <v>525</v>
      </c>
      <c r="C39" s="24"/>
      <c r="D39" s="45"/>
      <c r="E39" s="39"/>
      <c r="F39" s="24"/>
      <c r="G39" s="21"/>
      <c r="H39" s="24"/>
      <c r="I39" s="66"/>
      <c r="J39" s="64"/>
      <c r="K39" s="66"/>
      <c r="L39" s="64"/>
      <c r="M39" s="64">
        <v>100000</v>
      </c>
      <c r="N39" s="135">
        <v>80</v>
      </c>
      <c r="O39" s="64">
        <f t="shared" si="1"/>
        <v>80000</v>
      </c>
      <c r="P39" s="64" t="s">
        <v>130</v>
      </c>
      <c r="Q39" s="64"/>
      <c r="R39" s="46"/>
    </row>
    <row r="40" spans="1:18" ht="18.75" customHeight="1">
      <c r="A40" s="24">
        <v>31</v>
      </c>
      <c r="B40" s="21" t="s">
        <v>526</v>
      </c>
      <c r="C40" s="24"/>
      <c r="D40" s="45"/>
      <c r="E40" s="39"/>
      <c r="F40" s="24"/>
      <c r="G40" s="21"/>
      <c r="H40" s="24"/>
      <c r="I40" s="66"/>
      <c r="J40" s="64"/>
      <c r="K40" s="66"/>
      <c r="L40" s="64"/>
      <c r="M40" s="64">
        <v>50000</v>
      </c>
      <c r="N40" s="135">
        <v>80</v>
      </c>
      <c r="O40" s="64">
        <f t="shared" si="1"/>
        <v>40000</v>
      </c>
      <c r="P40" s="64" t="s">
        <v>130</v>
      </c>
      <c r="Q40" s="64"/>
      <c r="R40" s="46"/>
    </row>
    <row r="41" spans="1:18" ht="18.75" customHeight="1">
      <c r="A41" s="304" t="s">
        <v>510</v>
      </c>
      <c r="B41" s="350"/>
      <c r="C41" s="333"/>
      <c r="D41" s="39"/>
      <c r="E41" s="39"/>
      <c r="F41" s="24"/>
      <c r="G41" s="24"/>
      <c r="H41" s="86"/>
      <c r="I41" s="66">
        <v>0</v>
      </c>
      <c r="J41" s="64">
        <v>0</v>
      </c>
      <c r="K41" s="64">
        <v>0</v>
      </c>
      <c r="L41" s="64">
        <v>0</v>
      </c>
      <c r="M41" s="64">
        <f>SUM(M30:M40)</f>
        <v>1527440</v>
      </c>
      <c r="N41" s="135"/>
      <c r="O41" s="64">
        <f>SUM(O30:O40)</f>
        <v>861136</v>
      </c>
      <c r="P41" s="64"/>
      <c r="Q41" s="64"/>
      <c r="R41" s="46"/>
    </row>
    <row r="42" spans="1:18" ht="18.75" customHeight="1">
      <c r="A42" s="304" t="s">
        <v>261</v>
      </c>
      <c r="B42" s="339"/>
      <c r="C42" s="305"/>
      <c r="D42" s="39"/>
      <c r="E42" s="39"/>
      <c r="F42" s="24"/>
      <c r="G42" s="24"/>
      <c r="H42" s="86"/>
      <c r="I42" s="66">
        <v>0</v>
      </c>
      <c r="J42" s="64">
        <v>0</v>
      </c>
      <c r="K42" s="64">
        <v>0</v>
      </c>
      <c r="L42" s="64">
        <v>0</v>
      </c>
      <c r="M42" s="64">
        <f>M27</f>
        <v>5644650</v>
      </c>
      <c r="N42" s="81"/>
      <c r="O42" s="64">
        <f>O41+O27</f>
        <v>3888981</v>
      </c>
      <c r="P42" s="64" t="s">
        <v>130</v>
      </c>
      <c r="Q42" s="64"/>
      <c r="R42" s="46"/>
    </row>
    <row r="43" spans="1:11" ht="15.75" customHeight="1">
      <c r="A43" s="17" t="s">
        <v>200</v>
      </c>
      <c r="K43" s="17" t="s">
        <v>201</v>
      </c>
    </row>
    <row r="44" spans="1:4" ht="15.75" customHeight="1">
      <c r="A44" s="351" t="s">
        <v>511</v>
      </c>
      <c r="B44" s="352"/>
      <c r="C44" s="352"/>
      <c r="D44" s="352"/>
    </row>
  </sheetData>
  <sheetProtection/>
  <mergeCells count="22">
    <mergeCell ref="A27:C27"/>
    <mergeCell ref="A29:D29"/>
    <mergeCell ref="M5:O5"/>
    <mergeCell ref="E5:E6"/>
    <mergeCell ref="F5:F6"/>
    <mergeCell ref="H5:H6"/>
    <mergeCell ref="P5:P6"/>
    <mergeCell ref="A44:D44"/>
    <mergeCell ref="A5:A6"/>
    <mergeCell ref="B5:B6"/>
    <mergeCell ref="C5:C6"/>
    <mergeCell ref="D5:D6"/>
    <mergeCell ref="R5:R6"/>
    <mergeCell ref="G5:G6"/>
    <mergeCell ref="A41:C41"/>
    <mergeCell ref="A42:C42"/>
    <mergeCell ref="Q5:Q6"/>
    <mergeCell ref="A1:R1"/>
    <mergeCell ref="A2:R2"/>
    <mergeCell ref="A4:F4"/>
    <mergeCell ref="I5:J5"/>
    <mergeCell ref="K5:L5"/>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scale="87"/>
  <legacyDrawing r:id="rId2"/>
</worksheet>
</file>

<file path=xl/worksheets/sheet44.xml><?xml version="1.0" encoding="utf-8"?>
<worksheet xmlns="http://schemas.openxmlformats.org/spreadsheetml/2006/main" xmlns:r="http://schemas.openxmlformats.org/officeDocument/2006/relationships">
  <sheetPr>
    <pageSetUpPr fitToPage="1"/>
  </sheetPr>
  <dimension ref="A1:Q30"/>
  <sheetViews>
    <sheetView zoomScalePageLayoutView="0" workbookViewId="0" topLeftCell="D1">
      <selection activeCell="K19" sqref="K19"/>
    </sheetView>
  </sheetViews>
  <sheetFormatPr defaultColWidth="9.00390625" defaultRowHeight="15.75" customHeight="1"/>
  <cols>
    <col min="1" max="1" width="4.50390625" style="5" customWidth="1"/>
    <col min="2" max="2" width="11.25390625" style="5" customWidth="1"/>
    <col min="3" max="4" width="4.75390625" style="5" customWidth="1"/>
    <col min="5" max="5" width="16.375" style="5" customWidth="1"/>
    <col min="6" max="6" width="4.375" style="5" customWidth="1"/>
    <col min="7" max="7" width="4.875" style="5" customWidth="1"/>
    <col min="8" max="8" width="5.00390625" style="5" customWidth="1"/>
    <col min="9" max="13" width="11.00390625" style="5" customWidth="1"/>
    <col min="14" max="14" width="6.625" style="5" customWidth="1"/>
    <col min="15" max="15" width="11.00390625" style="5" customWidth="1"/>
    <col min="16" max="16" width="6.125" style="5" customWidth="1"/>
    <col min="17" max="17" width="5.75390625" style="5" customWidth="1"/>
    <col min="18" max="18" width="9.00390625" style="5" bestFit="1" customWidth="1"/>
    <col min="19" max="16384" width="9.00390625" style="5" customWidth="1"/>
  </cols>
  <sheetData>
    <row r="1" spans="1:17" ht="12.75">
      <c r="A1" s="109"/>
      <c r="B1" s="109"/>
      <c r="C1" s="1"/>
      <c r="D1" s="1"/>
      <c r="E1" s="1"/>
      <c r="F1" s="1"/>
      <c r="G1" s="1"/>
      <c r="H1" s="1"/>
      <c r="I1" s="1"/>
      <c r="J1" s="1"/>
      <c r="K1" s="1"/>
      <c r="L1" s="1"/>
      <c r="M1" s="1"/>
      <c r="N1" s="1"/>
      <c r="O1" s="1"/>
      <c r="P1" s="1"/>
      <c r="Q1" s="1"/>
    </row>
    <row r="2" spans="1:17" s="33" customFormat="1" ht="30" customHeight="1">
      <c r="A2" s="290" t="s">
        <v>527</v>
      </c>
      <c r="B2" s="291"/>
      <c r="C2" s="291"/>
      <c r="D2" s="291"/>
      <c r="E2" s="291"/>
      <c r="F2" s="291"/>
      <c r="G2" s="291"/>
      <c r="H2" s="291"/>
      <c r="I2" s="291"/>
      <c r="J2" s="291"/>
      <c r="K2" s="291"/>
      <c r="L2" s="291"/>
      <c r="M2" s="291"/>
      <c r="N2" s="291"/>
      <c r="O2" s="291"/>
      <c r="P2" s="291"/>
      <c r="Q2" s="291"/>
    </row>
    <row r="3" spans="1:17" ht="13.5" customHeight="1">
      <c r="A3" s="292" t="s">
        <v>123</v>
      </c>
      <c r="B3" s="292"/>
      <c r="C3" s="292"/>
      <c r="D3" s="292"/>
      <c r="E3" s="292"/>
      <c r="F3" s="292"/>
      <c r="G3" s="292"/>
      <c r="H3" s="301"/>
      <c r="I3" s="301"/>
      <c r="J3" s="301"/>
      <c r="K3" s="301"/>
      <c r="L3" s="301"/>
      <c r="M3" s="301"/>
      <c r="N3" s="301"/>
      <c r="O3" s="301"/>
      <c r="P3" s="301"/>
      <c r="Q3" s="301"/>
    </row>
    <row r="4" spans="1:17" ht="13.5" customHeight="1">
      <c r="A4" s="183"/>
      <c r="B4" s="183"/>
      <c r="C4" s="183"/>
      <c r="D4" s="183"/>
      <c r="E4" s="183"/>
      <c r="F4" s="183"/>
      <c r="G4" s="183"/>
      <c r="H4" s="40"/>
      <c r="I4" s="40"/>
      <c r="J4" s="40"/>
      <c r="K4" s="40"/>
      <c r="L4" s="40"/>
      <c r="M4" s="40"/>
      <c r="N4" s="40"/>
      <c r="O4" s="40"/>
      <c r="P4" s="40"/>
      <c r="Q4" s="183" t="s">
        <v>528</v>
      </c>
    </row>
    <row r="5" spans="1:17" ht="15.75" customHeight="1">
      <c r="A5" s="34" t="s">
        <v>89</v>
      </c>
      <c r="F5" s="48"/>
      <c r="G5" s="48"/>
      <c r="H5" s="48"/>
      <c r="Q5" s="25" t="s">
        <v>3</v>
      </c>
    </row>
    <row r="6" spans="1:17" s="35" customFormat="1" ht="15.75" customHeight="1">
      <c r="A6" s="306" t="s">
        <v>5</v>
      </c>
      <c r="B6" s="307" t="s">
        <v>480</v>
      </c>
      <c r="C6" s="334" t="s">
        <v>481</v>
      </c>
      <c r="D6" s="334" t="s">
        <v>529</v>
      </c>
      <c r="E6" s="334" t="s">
        <v>530</v>
      </c>
      <c r="F6" s="334" t="s">
        <v>531</v>
      </c>
      <c r="G6" s="334" t="s">
        <v>532</v>
      </c>
      <c r="H6" s="334" t="s">
        <v>533</v>
      </c>
      <c r="I6" s="353" t="s">
        <v>92</v>
      </c>
      <c r="J6" s="354"/>
      <c r="K6" s="306" t="s">
        <v>93</v>
      </c>
      <c r="L6" s="307"/>
      <c r="M6" s="306" t="s">
        <v>94</v>
      </c>
      <c r="N6" s="307"/>
      <c r="O6" s="307"/>
      <c r="P6" s="334" t="s">
        <v>128</v>
      </c>
      <c r="Q6" s="334" t="s">
        <v>8</v>
      </c>
    </row>
    <row r="7" spans="1:17" s="35" customFormat="1" ht="15.75" customHeight="1">
      <c r="A7" s="307"/>
      <c r="B7" s="307"/>
      <c r="C7" s="307"/>
      <c r="D7" s="307"/>
      <c r="E7" s="307"/>
      <c r="F7" s="307"/>
      <c r="G7" s="307"/>
      <c r="H7" s="307"/>
      <c r="I7" s="29" t="s">
        <v>447</v>
      </c>
      <c r="J7" s="21" t="s">
        <v>448</v>
      </c>
      <c r="K7" s="21" t="s">
        <v>447</v>
      </c>
      <c r="L7" s="21" t="s">
        <v>448</v>
      </c>
      <c r="M7" s="21" t="s">
        <v>447</v>
      </c>
      <c r="N7" s="2" t="s">
        <v>374</v>
      </c>
      <c r="O7" s="21" t="s">
        <v>448</v>
      </c>
      <c r="P7" s="307"/>
      <c r="Q7" s="307"/>
    </row>
    <row r="8" spans="1:17" ht="15.75" customHeight="1">
      <c r="A8" s="24"/>
      <c r="B8" s="46"/>
      <c r="C8" s="24"/>
      <c r="D8" s="24"/>
      <c r="E8" s="24"/>
      <c r="F8" s="24"/>
      <c r="G8" s="24"/>
      <c r="H8" s="39"/>
      <c r="I8" s="66">
        <v>0</v>
      </c>
      <c r="J8" s="64">
        <v>0</v>
      </c>
      <c r="K8" s="64">
        <v>0</v>
      </c>
      <c r="L8" s="64">
        <v>0</v>
      </c>
      <c r="M8" s="64"/>
      <c r="N8" s="135"/>
      <c r="O8" s="64">
        <v>0</v>
      </c>
      <c r="P8" s="64" t="s">
        <v>130</v>
      </c>
      <c r="Q8" s="38"/>
    </row>
    <row r="9" spans="1:17" ht="15.75" customHeight="1">
      <c r="A9" s="24"/>
      <c r="B9" s="46"/>
      <c r="C9" s="24"/>
      <c r="D9" s="24"/>
      <c r="E9" s="24"/>
      <c r="F9" s="24"/>
      <c r="G9" s="24"/>
      <c r="H9" s="39"/>
      <c r="I9" s="66">
        <v>0</v>
      </c>
      <c r="J9" s="64">
        <v>0</v>
      </c>
      <c r="K9" s="64">
        <v>0</v>
      </c>
      <c r="L9" s="64">
        <v>0</v>
      </c>
      <c r="M9" s="64"/>
      <c r="N9" s="135"/>
      <c r="O9" s="64">
        <v>0</v>
      </c>
      <c r="P9" s="64" t="s">
        <v>130</v>
      </c>
      <c r="Q9" s="38"/>
    </row>
    <row r="10" spans="1:17" ht="15.75" customHeight="1">
      <c r="A10" s="24"/>
      <c r="B10" s="46"/>
      <c r="C10" s="24"/>
      <c r="D10" s="24"/>
      <c r="E10" s="24"/>
      <c r="F10" s="24"/>
      <c r="G10" s="24"/>
      <c r="H10" s="39"/>
      <c r="I10" s="66">
        <v>0</v>
      </c>
      <c r="J10" s="64">
        <v>0</v>
      </c>
      <c r="K10" s="64">
        <v>0</v>
      </c>
      <c r="L10" s="64">
        <v>0</v>
      </c>
      <c r="M10" s="64"/>
      <c r="N10" s="135"/>
      <c r="O10" s="64">
        <v>0</v>
      </c>
      <c r="P10" s="64" t="s">
        <v>130</v>
      </c>
      <c r="Q10" s="38"/>
    </row>
    <row r="11" spans="1:17" ht="15.75" customHeight="1">
      <c r="A11" s="24"/>
      <c r="B11" s="46"/>
      <c r="C11" s="24"/>
      <c r="D11" s="24"/>
      <c r="E11" s="24"/>
      <c r="F11" s="24"/>
      <c r="G11" s="24"/>
      <c r="H11" s="39"/>
      <c r="I11" s="66">
        <v>0</v>
      </c>
      <c r="J11" s="64">
        <v>0</v>
      </c>
      <c r="K11" s="64">
        <v>0</v>
      </c>
      <c r="L11" s="64">
        <v>0</v>
      </c>
      <c r="M11" s="64"/>
      <c r="N11" s="135"/>
      <c r="O11" s="64">
        <v>0</v>
      </c>
      <c r="P11" s="64" t="s">
        <v>130</v>
      </c>
      <c r="Q11" s="38"/>
    </row>
    <row r="12" spans="1:17" ht="15.75" customHeight="1">
      <c r="A12" s="24"/>
      <c r="B12" s="46"/>
      <c r="C12" s="24"/>
      <c r="D12" s="24"/>
      <c r="E12" s="24"/>
      <c r="F12" s="24"/>
      <c r="G12" s="24"/>
      <c r="H12" s="39"/>
      <c r="I12" s="66">
        <v>0</v>
      </c>
      <c r="J12" s="64">
        <v>0</v>
      </c>
      <c r="K12" s="64">
        <v>0</v>
      </c>
      <c r="L12" s="64">
        <v>0</v>
      </c>
      <c r="M12" s="64"/>
      <c r="N12" s="135"/>
      <c r="O12" s="64">
        <v>0</v>
      </c>
      <c r="P12" s="64" t="s">
        <v>130</v>
      </c>
      <c r="Q12" s="38"/>
    </row>
    <row r="13" spans="1:17" ht="15.75" customHeight="1">
      <c r="A13" s="24"/>
      <c r="B13" s="46"/>
      <c r="C13" s="24"/>
      <c r="D13" s="24"/>
      <c r="E13" s="24"/>
      <c r="F13" s="24"/>
      <c r="G13" s="24"/>
      <c r="H13" s="39"/>
      <c r="I13" s="66">
        <v>0</v>
      </c>
      <c r="J13" s="64">
        <v>0</v>
      </c>
      <c r="K13" s="64">
        <v>0</v>
      </c>
      <c r="L13" s="64">
        <v>0</v>
      </c>
      <c r="M13" s="64"/>
      <c r="N13" s="135"/>
      <c r="O13" s="64">
        <v>0</v>
      </c>
      <c r="P13" s="64" t="s">
        <v>130</v>
      </c>
      <c r="Q13" s="38"/>
    </row>
    <row r="14" spans="1:17" ht="15.75" customHeight="1">
      <c r="A14" s="24"/>
      <c r="B14" s="46"/>
      <c r="C14" s="24"/>
      <c r="D14" s="24"/>
      <c r="E14" s="24"/>
      <c r="F14" s="24"/>
      <c r="G14" s="24"/>
      <c r="H14" s="39"/>
      <c r="I14" s="66">
        <v>0</v>
      </c>
      <c r="J14" s="64">
        <v>0</v>
      </c>
      <c r="K14" s="64">
        <v>0</v>
      </c>
      <c r="L14" s="64">
        <v>0</v>
      </c>
      <c r="M14" s="64"/>
      <c r="N14" s="135"/>
      <c r="O14" s="64">
        <v>0</v>
      </c>
      <c r="P14" s="64" t="s">
        <v>130</v>
      </c>
      <c r="Q14" s="38"/>
    </row>
    <row r="15" spans="1:17" ht="15.75" customHeight="1">
      <c r="A15" s="24"/>
      <c r="B15" s="46"/>
      <c r="C15" s="24"/>
      <c r="D15" s="24"/>
      <c r="E15" s="24"/>
      <c r="F15" s="24"/>
      <c r="G15" s="24"/>
      <c r="H15" s="39"/>
      <c r="I15" s="66">
        <v>0</v>
      </c>
      <c r="J15" s="64">
        <v>0</v>
      </c>
      <c r="K15" s="64">
        <v>0</v>
      </c>
      <c r="L15" s="64">
        <v>0</v>
      </c>
      <c r="M15" s="64"/>
      <c r="N15" s="135"/>
      <c r="O15" s="64">
        <v>0</v>
      </c>
      <c r="P15" s="64" t="s">
        <v>130</v>
      </c>
      <c r="Q15" s="38"/>
    </row>
    <row r="16" spans="1:17" ht="15.75" customHeight="1">
      <c r="A16" s="24"/>
      <c r="B16" s="46"/>
      <c r="C16" s="24"/>
      <c r="D16" s="24"/>
      <c r="E16" s="24"/>
      <c r="F16" s="24"/>
      <c r="G16" s="24"/>
      <c r="H16" s="39"/>
      <c r="I16" s="66">
        <v>0</v>
      </c>
      <c r="J16" s="64">
        <v>0</v>
      </c>
      <c r="K16" s="64">
        <v>0</v>
      </c>
      <c r="L16" s="64">
        <v>0</v>
      </c>
      <c r="M16" s="64"/>
      <c r="N16" s="135"/>
      <c r="O16" s="64">
        <v>0</v>
      </c>
      <c r="P16" s="64" t="s">
        <v>130</v>
      </c>
      <c r="Q16" s="38"/>
    </row>
    <row r="17" spans="1:17" ht="15.75" customHeight="1">
      <c r="A17" s="24"/>
      <c r="B17" s="46"/>
      <c r="C17" s="24"/>
      <c r="D17" s="24"/>
      <c r="E17" s="24"/>
      <c r="F17" s="24"/>
      <c r="G17" s="24"/>
      <c r="H17" s="39"/>
      <c r="I17" s="66">
        <v>0</v>
      </c>
      <c r="J17" s="64">
        <v>0</v>
      </c>
      <c r="K17" s="64">
        <v>0</v>
      </c>
      <c r="L17" s="64">
        <v>0</v>
      </c>
      <c r="M17" s="64"/>
      <c r="N17" s="135"/>
      <c r="O17" s="64">
        <v>0</v>
      </c>
      <c r="P17" s="64" t="s">
        <v>130</v>
      </c>
      <c r="Q17" s="38"/>
    </row>
    <row r="18" spans="1:17" ht="15.75" customHeight="1">
      <c r="A18" s="24"/>
      <c r="B18" s="46"/>
      <c r="C18" s="24"/>
      <c r="D18" s="24"/>
      <c r="E18" s="24"/>
      <c r="F18" s="24"/>
      <c r="G18" s="24"/>
      <c r="H18" s="39"/>
      <c r="I18" s="66">
        <v>0</v>
      </c>
      <c r="J18" s="64">
        <v>0</v>
      </c>
      <c r="K18" s="64">
        <v>0</v>
      </c>
      <c r="L18" s="64">
        <v>0</v>
      </c>
      <c r="M18" s="64"/>
      <c r="N18" s="135"/>
      <c r="O18" s="64">
        <v>0</v>
      </c>
      <c r="P18" s="64" t="s">
        <v>130</v>
      </c>
      <c r="Q18" s="38"/>
    </row>
    <row r="19" spans="1:17" ht="15.75" customHeight="1">
      <c r="A19" s="24"/>
      <c r="B19" s="46"/>
      <c r="C19" s="24"/>
      <c r="D19" s="24"/>
      <c r="E19" s="24"/>
      <c r="F19" s="24"/>
      <c r="G19" s="24"/>
      <c r="H19" s="39"/>
      <c r="I19" s="66">
        <v>0</v>
      </c>
      <c r="J19" s="64">
        <v>0</v>
      </c>
      <c r="K19" s="64">
        <v>0</v>
      </c>
      <c r="L19" s="64">
        <v>0</v>
      </c>
      <c r="M19" s="64"/>
      <c r="N19" s="135"/>
      <c r="O19" s="64">
        <v>0</v>
      </c>
      <c r="P19" s="64" t="s">
        <v>130</v>
      </c>
      <c r="Q19" s="38"/>
    </row>
    <row r="20" spans="1:17" ht="15.75" customHeight="1">
      <c r="A20" s="24"/>
      <c r="B20" s="46"/>
      <c r="C20" s="24"/>
      <c r="D20" s="24"/>
      <c r="E20" s="24"/>
      <c r="F20" s="24"/>
      <c r="G20" s="24"/>
      <c r="H20" s="39"/>
      <c r="I20" s="66">
        <v>0</v>
      </c>
      <c r="J20" s="64">
        <v>0</v>
      </c>
      <c r="K20" s="64">
        <v>0</v>
      </c>
      <c r="L20" s="64">
        <v>0</v>
      </c>
      <c r="M20" s="64"/>
      <c r="N20" s="135"/>
      <c r="O20" s="64">
        <v>0</v>
      </c>
      <c r="P20" s="64" t="s">
        <v>130</v>
      </c>
      <c r="Q20" s="38"/>
    </row>
    <row r="21" spans="1:17" ht="15.75" customHeight="1">
      <c r="A21" s="24"/>
      <c r="B21" s="46"/>
      <c r="C21" s="24"/>
      <c r="D21" s="24"/>
      <c r="E21" s="24"/>
      <c r="F21" s="24"/>
      <c r="G21" s="24"/>
      <c r="H21" s="39"/>
      <c r="I21" s="66">
        <v>0</v>
      </c>
      <c r="J21" s="64">
        <v>0</v>
      </c>
      <c r="K21" s="64">
        <v>0</v>
      </c>
      <c r="L21" s="64">
        <v>0</v>
      </c>
      <c r="M21" s="64"/>
      <c r="N21" s="135"/>
      <c r="O21" s="64">
        <v>0</v>
      </c>
      <c r="P21" s="64" t="s">
        <v>130</v>
      </c>
      <c r="Q21" s="38"/>
    </row>
    <row r="22" spans="1:17" ht="15.75" customHeight="1">
      <c r="A22" s="24"/>
      <c r="B22" s="46"/>
      <c r="C22" s="24"/>
      <c r="D22" s="24"/>
      <c r="E22" s="24"/>
      <c r="F22" s="24"/>
      <c r="G22" s="24"/>
      <c r="H22" s="39"/>
      <c r="I22" s="66">
        <v>0</v>
      </c>
      <c r="J22" s="64">
        <v>0</v>
      </c>
      <c r="K22" s="64">
        <v>0</v>
      </c>
      <c r="L22" s="64">
        <v>0</v>
      </c>
      <c r="M22" s="64"/>
      <c r="N22" s="135"/>
      <c r="O22" s="64">
        <v>0</v>
      </c>
      <c r="P22" s="64" t="s">
        <v>130</v>
      </c>
      <c r="Q22" s="38"/>
    </row>
    <row r="23" spans="1:17" ht="15.75" customHeight="1">
      <c r="A23" s="24"/>
      <c r="B23" s="46"/>
      <c r="C23" s="24"/>
      <c r="D23" s="24"/>
      <c r="E23" s="24"/>
      <c r="F23" s="24"/>
      <c r="G23" s="24"/>
      <c r="H23" s="39"/>
      <c r="I23" s="66">
        <v>0</v>
      </c>
      <c r="J23" s="64">
        <v>0</v>
      </c>
      <c r="K23" s="64">
        <v>0</v>
      </c>
      <c r="L23" s="64">
        <v>0</v>
      </c>
      <c r="M23" s="64"/>
      <c r="N23" s="135"/>
      <c r="O23" s="64">
        <v>0</v>
      </c>
      <c r="P23" s="64" t="s">
        <v>130</v>
      </c>
      <c r="Q23" s="38"/>
    </row>
    <row r="24" spans="1:17" ht="15.75" customHeight="1">
      <c r="A24" s="24"/>
      <c r="B24" s="46"/>
      <c r="C24" s="24"/>
      <c r="D24" s="24"/>
      <c r="E24" s="24"/>
      <c r="F24" s="24"/>
      <c r="G24" s="24"/>
      <c r="H24" s="39"/>
      <c r="I24" s="66">
        <v>0</v>
      </c>
      <c r="J24" s="64">
        <v>0</v>
      </c>
      <c r="K24" s="64">
        <v>0</v>
      </c>
      <c r="L24" s="64">
        <v>0</v>
      </c>
      <c r="M24" s="64"/>
      <c r="N24" s="135"/>
      <c r="O24" s="64">
        <v>0</v>
      </c>
      <c r="P24" s="64" t="s">
        <v>130</v>
      </c>
      <c r="Q24" s="38"/>
    </row>
    <row r="25" spans="1:17" ht="15.75" customHeight="1">
      <c r="A25" s="24"/>
      <c r="B25" s="46"/>
      <c r="C25" s="24"/>
      <c r="D25" s="24"/>
      <c r="E25" s="24"/>
      <c r="F25" s="24"/>
      <c r="G25" s="24"/>
      <c r="H25" s="39"/>
      <c r="I25" s="66">
        <v>0</v>
      </c>
      <c r="J25" s="64">
        <v>0</v>
      </c>
      <c r="K25" s="64">
        <v>0</v>
      </c>
      <c r="L25" s="64">
        <v>0</v>
      </c>
      <c r="M25" s="64"/>
      <c r="N25" s="135"/>
      <c r="O25" s="64">
        <v>0</v>
      </c>
      <c r="P25" s="64" t="s">
        <v>130</v>
      </c>
      <c r="Q25" s="38"/>
    </row>
    <row r="26" spans="1:17" ht="15.75" customHeight="1">
      <c r="A26" s="24"/>
      <c r="B26" s="46"/>
      <c r="C26" s="24"/>
      <c r="D26" s="24"/>
      <c r="E26" s="24"/>
      <c r="F26" s="24"/>
      <c r="G26" s="24"/>
      <c r="H26" s="39"/>
      <c r="I26" s="66">
        <v>0</v>
      </c>
      <c r="J26" s="64">
        <v>0</v>
      </c>
      <c r="K26" s="64">
        <v>0</v>
      </c>
      <c r="L26" s="64">
        <v>0</v>
      </c>
      <c r="M26" s="64"/>
      <c r="N26" s="135"/>
      <c r="O26" s="64">
        <v>0</v>
      </c>
      <c r="P26" s="64" t="s">
        <v>130</v>
      </c>
      <c r="Q26" s="38"/>
    </row>
    <row r="27" spans="1:17" ht="15.75" customHeight="1">
      <c r="A27" s="24"/>
      <c r="B27" s="46"/>
      <c r="C27" s="24"/>
      <c r="D27" s="24"/>
      <c r="E27" s="24"/>
      <c r="F27" s="24"/>
      <c r="G27" s="24"/>
      <c r="H27" s="39"/>
      <c r="I27" s="66">
        <v>0</v>
      </c>
      <c r="J27" s="64">
        <v>0</v>
      </c>
      <c r="K27" s="64">
        <v>0</v>
      </c>
      <c r="L27" s="64">
        <v>0</v>
      </c>
      <c r="M27" s="64"/>
      <c r="N27" s="135"/>
      <c r="O27" s="64"/>
      <c r="P27" s="64"/>
      <c r="Q27" s="38"/>
    </row>
    <row r="28" spans="1:17" ht="15.75" customHeight="1">
      <c r="A28" s="304" t="s">
        <v>261</v>
      </c>
      <c r="B28" s="305"/>
      <c r="C28" s="24"/>
      <c r="D28" s="24"/>
      <c r="E28" s="24"/>
      <c r="F28" s="24"/>
      <c r="G28" s="24"/>
      <c r="H28" s="39"/>
      <c r="I28" s="66">
        <v>0</v>
      </c>
      <c r="J28" s="64">
        <v>0</v>
      </c>
      <c r="K28" s="64">
        <v>0</v>
      </c>
      <c r="L28" s="64">
        <v>0</v>
      </c>
      <c r="M28" s="64">
        <v>0</v>
      </c>
      <c r="N28" s="81"/>
      <c r="O28" s="64">
        <v>0</v>
      </c>
      <c r="P28" s="64" t="s">
        <v>130</v>
      </c>
      <c r="Q28" s="38"/>
    </row>
    <row r="29" spans="1:11" ht="15.75" customHeight="1">
      <c r="A29" s="17" t="s">
        <v>200</v>
      </c>
      <c r="K29" s="17" t="s">
        <v>201</v>
      </c>
    </row>
    <row r="30" ht="15.75" customHeight="1">
      <c r="A30" s="17" t="s">
        <v>202</v>
      </c>
    </row>
  </sheetData>
  <sheetProtection/>
  <mergeCells count="16">
    <mergeCell ref="P6:P7"/>
    <mergeCell ref="Q6:Q7"/>
    <mergeCell ref="A28:B28"/>
    <mergeCell ref="A6:A7"/>
    <mergeCell ref="B6:B7"/>
    <mergeCell ref="C6:C7"/>
    <mergeCell ref="A2:Q2"/>
    <mergeCell ref="A3:Q3"/>
    <mergeCell ref="I6:J6"/>
    <mergeCell ref="K6:L6"/>
    <mergeCell ref="M6:O6"/>
    <mergeCell ref="D6:D7"/>
    <mergeCell ref="E6:E7"/>
    <mergeCell ref="F6:F7"/>
    <mergeCell ref="G6:G7"/>
    <mergeCell ref="H6:H7"/>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scale="93"/>
  <legacyDrawing r:id="rId2"/>
</worksheet>
</file>

<file path=xl/worksheets/sheet45.xml><?xml version="1.0" encoding="utf-8"?>
<worksheet xmlns="http://schemas.openxmlformats.org/spreadsheetml/2006/main" xmlns:r="http://schemas.openxmlformats.org/officeDocument/2006/relationships">
  <sheetPr>
    <pageSetUpPr fitToPage="1"/>
  </sheetPr>
  <dimension ref="A1:Q13"/>
  <sheetViews>
    <sheetView zoomScale="90" zoomScaleNormal="90" zoomScaleSheetLayoutView="75" zoomScalePageLayoutView="0" workbookViewId="0" topLeftCell="A1">
      <selection activeCell="K19" sqref="K19"/>
    </sheetView>
  </sheetViews>
  <sheetFormatPr defaultColWidth="9.00390625" defaultRowHeight="15.75" customHeight="1"/>
  <cols>
    <col min="1" max="1" width="4.375" style="5" customWidth="1"/>
    <col min="2" max="2" width="21.125" style="35" customWidth="1"/>
    <col min="3" max="3" width="10.50390625" style="5" customWidth="1"/>
    <col min="4" max="4" width="4.875" style="5" customWidth="1"/>
    <col min="5" max="5" width="8.25390625" style="5" customWidth="1"/>
    <col min="6" max="6" width="4.50390625" style="5" customWidth="1"/>
    <col min="7" max="7" width="4.375" style="5" customWidth="1"/>
    <col min="8" max="8" width="4.00390625" style="5" customWidth="1"/>
    <col min="9" max="9" width="6.125" style="5" customWidth="1"/>
    <col min="10" max="10" width="5.25390625" style="5" customWidth="1"/>
    <col min="11" max="11" width="6.25390625" style="5" customWidth="1"/>
    <col min="12" max="12" width="8.625" style="5" customWidth="1"/>
    <col min="13" max="13" width="11.50390625" style="5" customWidth="1"/>
    <col min="14" max="14" width="7.75390625" style="5" customWidth="1"/>
    <col min="15" max="15" width="13.50390625" style="5" customWidth="1"/>
    <col min="16" max="16" width="5.125" style="5" customWidth="1"/>
    <col min="17" max="17" width="5.00390625" style="5" customWidth="1"/>
    <col min="18" max="18" width="9.00390625" style="5" bestFit="1" customWidth="1"/>
    <col min="19" max="16384" width="9.00390625" style="5" customWidth="1"/>
  </cols>
  <sheetData>
    <row r="1" spans="1:17" s="33" customFormat="1" ht="36" customHeight="1">
      <c r="A1" s="290" t="s">
        <v>534</v>
      </c>
      <c r="B1" s="291"/>
      <c r="C1" s="291"/>
      <c r="D1" s="291"/>
      <c r="E1" s="291"/>
      <c r="F1" s="291"/>
      <c r="G1" s="291"/>
      <c r="H1" s="291"/>
      <c r="I1" s="291"/>
      <c r="J1" s="291"/>
      <c r="K1" s="291"/>
      <c r="L1" s="291"/>
      <c r="M1" s="291"/>
      <c r="N1" s="291"/>
      <c r="O1" s="291"/>
      <c r="P1" s="291"/>
      <c r="Q1" s="291"/>
    </row>
    <row r="2" spans="1:17" ht="13.5" customHeight="1">
      <c r="A2" s="300" t="s">
        <v>781</v>
      </c>
      <c r="B2" s="292"/>
      <c r="C2" s="292"/>
      <c r="D2" s="292"/>
      <c r="E2" s="292"/>
      <c r="F2" s="292"/>
      <c r="G2" s="301"/>
      <c r="H2" s="301"/>
      <c r="I2" s="301"/>
      <c r="J2" s="301"/>
      <c r="K2" s="301"/>
      <c r="L2" s="301"/>
      <c r="M2" s="301"/>
      <c r="N2" s="301"/>
      <c r="O2" s="301"/>
      <c r="P2" s="301"/>
      <c r="Q2" s="301"/>
    </row>
    <row r="3" spans="1:17" ht="13.5" customHeight="1">
      <c r="A3" s="183"/>
      <c r="B3" s="183"/>
      <c r="C3" s="183"/>
      <c r="D3" s="183"/>
      <c r="E3" s="183"/>
      <c r="F3" s="183"/>
      <c r="G3" s="40"/>
      <c r="H3" s="40"/>
      <c r="I3" s="40"/>
      <c r="J3" s="40"/>
      <c r="K3" s="40"/>
      <c r="L3" s="40"/>
      <c r="M3" s="40"/>
      <c r="N3" s="40"/>
      <c r="O3" s="40"/>
      <c r="P3" s="40"/>
      <c r="Q3" s="183" t="s">
        <v>535</v>
      </c>
    </row>
    <row r="4" spans="1:17" ht="15.75" customHeight="1">
      <c r="A4" s="302" t="s">
        <v>807</v>
      </c>
      <c r="B4" s="303"/>
      <c r="C4" s="303"/>
      <c r="D4" s="303"/>
      <c r="E4" s="303"/>
      <c r="F4" s="303"/>
      <c r="Q4" s="25" t="s">
        <v>3</v>
      </c>
    </row>
    <row r="5" spans="1:17" s="35" customFormat="1" ht="24" customHeight="1">
      <c r="A5" s="306" t="s">
        <v>5</v>
      </c>
      <c r="B5" s="334" t="s">
        <v>536</v>
      </c>
      <c r="C5" s="334" t="s">
        <v>358</v>
      </c>
      <c r="D5" s="334" t="s">
        <v>537</v>
      </c>
      <c r="E5" s="334" t="s">
        <v>318</v>
      </c>
      <c r="F5" s="334" t="s">
        <v>320</v>
      </c>
      <c r="G5" s="334" t="s">
        <v>538</v>
      </c>
      <c r="H5" s="334" t="s">
        <v>372</v>
      </c>
      <c r="I5" s="353" t="s">
        <v>92</v>
      </c>
      <c r="J5" s="354"/>
      <c r="K5" s="306" t="s">
        <v>93</v>
      </c>
      <c r="L5" s="307"/>
      <c r="M5" s="306" t="s">
        <v>94</v>
      </c>
      <c r="N5" s="307"/>
      <c r="O5" s="307"/>
      <c r="P5" s="334" t="s">
        <v>128</v>
      </c>
      <c r="Q5" s="334" t="s">
        <v>8</v>
      </c>
    </row>
    <row r="6" spans="1:17" s="35" customFormat="1" ht="24" customHeight="1">
      <c r="A6" s="307"/>
      <c r="B6" s="355"/>
      <c r="C6" s="307"/>
      <c r="D6" s="307"/>
      <c r="E6" s="307"/>
      <c r="F6" s="307"/>
      <c r="G6" s="307"/>
      <c r="H6" s="307"/>
      <c r="I6" s="29" t="s">
        <v>447</v>
      </c>
      <c r="J6" s="21" t="s">
        <v>448</v>
      </c>
      <c r="K6" s="21" t="s">
        <v>447</v>
      </c>
      <c r="L6" s="21" t="s">
        <v>448</v>
      </c>
      <c r="M6" s="21" t="s">
        <v>447</v>
      </c>
      <c r="N6" s="2" t="s">
        <v>374</v>
      </c>
      <c r="O6" s="21" t="s">
        <v>448</v>
      </c>
      <c r="P6" s="307"/>
      <c r="Q6" s="307"/>
    </row>
    <row r="7" spans="1:17" s="203" customFormat="1" ht="36" customHeight="1">
      <c r="A7" s="26">
        <v>1</v>
      </c>
      <c r="B7" s="205" t="s">
        <v>539</v>
      </c>
      <c r="C7" s="205"/>
      <c r="D7" s="205"/>
      <c r="E7" s="205" t="s">
        <v>540</v>
      </c>
      <c r="F7" s="205">
        <v>1</v>
      </c>
      <c r="G7" s="246"/>
      <c r="H7" s="246"/>
      <c r="I7" s="247"/>
      <c r="J7" s="248"/>
      <c r="K7" s="248"/>
      <c r="L7" s="248"/>
      <c r="M7" s="242">
        <v>120000</v>
      </c>
      <c r="N7" s="206">
        <v>80</v>
      </c>
      <c r="O7" s="242">
        <f>M7*N7/100</f>
        <v>96000</v>
      </c>
      <c r="P7" s="210"/>
      <c r="Q7" s="36"/>
    </row>
    <row r="8" spans="1:17" s="203" customFormat="1" ht="36" customHeight="1">
      <c r="A8" s="26">
        <v>2</v>
      </c>
      <c r="B8" s="205" t="s">
        <v>784</v>
      </c>
      <c r="C8" s="205"/>
      <c r="D8" s="205"/>
      <c r="E8" s="205" t="s">
        <v>540</v>
      </c>
      <c r="F8" s="205">
        <v>1</v>
      </c>
      <c r="G8" s="246"/>
      <c r="H8" s="246"/>
      <c r="I8" s="247">
        <v>0</v>
      </c>
      <c r="J8" s="248">
        <v>0</v>
      </c>
      <c r="K8" s="248">
        <v>0</v>
      </c>
      <c r="L8" s="248">
        <v>0</v>
      </c>
      <c r="M8" s="242">
        <v>40000</v>
      </c>
      <c r="N8" s="206">
        <v>90</v>
      </c>
      <c r="O8" s="242">
        <f>M8*N8/100</f>
        <v>36000</v>
      </c>
      <c r="P8" s="210" t="s">
        <v>130</v>
      </c>
      <c r="Q8" s="36"/>
    </row>
    <row r="9" spans="1:17" ht="21.75" customHeight="1">
      <c r="A9" s="304" t="s">
        <v>362</v>
      </c>
      <c r="B9" s="305"/>
      <c r="C9" s="21"/>
      <c r="D9" s="21"/>
      <c r="E9" s="21"/>
      <c r="F9" s="21"/>
      <c r="G9" s="195"/>
      <c r="H9" s="195"/>
      <c r="I9" s="197">
        <v>0</v>
      </c>
      <c r="J9" s="196">
        <v>0</v>
      </c>
      <c r="K9" s="196">
        <v>0</v>
      </c>
      <c r="L9" s="196">
        <v>0</v>
      </c>
      <c r="M9" s="196"/>
      <c r="N9" s="241"/>
      <c r="O9" s="196">
        <f>SUM(O7:O8)</f>
        <v>132000</v>
      </c>
      <c r="P9" s="64" t="s">
        <v>130</v>
      </c>
      <c r="Q9" s="38"/>
    </row>
    <row r="10" spans="1:11" ht="19.5" customHeight="1">
      <c r="A10" s="17" t="s">
        <v>200</v>
      </c>
      <c r="K10" s="17" t="s">
        <v>201</v>
      </c>
    </row>
    <row r="13" ht="15.75" customHeight="1">
      <c r="O13" s="198"/>
    </row>
  </sheetData>
  <sheetProtection/>
  <mergeCells count="17">
    <mergeCell ref="P5:P6"/>
    <mergeCell ref="Q5:Q6"/>
    <mergeCell ref="A9:B9"/>
    <mergeCell ref="A5:A6"/>
    <mergeCell ref="B5:B6"/>
    <mergeCell ref="C5:C6"/>
    <mergeCell ref="D5:D6"/>
    <mergeCell ref="A1:Q1"/>
    <mergeCell ref="A2:Q2"/>
    <mergeCell ref="A4:F4"/>
    <mergeCell ref="I5:J5"/>
    <mergeCell ref="K5:L5"/>
    <mergeCell ref="M5:O5"/>
    <mergeCell ref="E5:E6"/>
    <mergeCell ref="F5:F6"/>
    <mergeCell ref="G5:G6"/>
    <mergeCell ref="H5:H6"/>
  </mergeCells>
  <printOptions horizontalCentered="1" verticalCentered="1"/>
  <pageMargins left="0.3541666666666667" right="0.3541666666666667" top="0.39305555555555555" bottom="0.39305555555555555" header="1.0625" footer="0.5111111111111111"/>
  <pageSetup fitToHeight="0" fitToWidth="1" horizontalDpi="300" verticalDpi="300" orientation="landscape" paperSize="9" r:id="rId3"/>
  <legacyDrawing r:id="rId2"/>
</worksheet>
</file>

<file path=xl/worksheets/sheet46.xml><?xml version="1.0" encoding="utf-8"?>
<worksheet xmlns="http://schemas.openxmlformats.org/spreadsheetml/2006/main" xmlns:r="http://schemas.openxmlformats.org/officeDocument/2006/relationships">
  <sheetPr>
    <pageSetUpPr fitToPage="1"/>
  </sheetPr>
  <dimension ref="A1:R30"/>
  <sheetViews>
    <sheetView zoomScalePageLayoutView="0" workbookViewId="0" topLeftCell="E4">
      <selection activeCell="K19" sqref="K19"/>
    </sheetView>
  </sheetViews>
  <sheetFormatPr defaultColWidth="9.00390625" defaultRowHeight="15.75" customHeight="1"/>
  <cols>
    <col min="1" max="1" width="4.25390625" style="5" customWidth="1"/>
    <col min="2" max="2" width="6.875" style="5" customWidth="1"/>
    <col min="3" max="3" width="12.375" style="5" customWidth="1"/>
    <col min="4" max="4" width="7.50390625" style="5" customWidth="1"/>
    <col min="5" max="7" width="4.375" style="5" customWidth="1"/>
    <col min="8" max="8" width="4.00390625" style="5" customWidth="1"/>
    <col min="9" max="9" width="7.625" style="5" customWidth="1"/>
    <col min="10" max="14" width="11.00390625" style="5" customWidth="1"/>
    <col min="15" max="15" width="5.75390625" style="5" customWidth="1"/>
    <col min="16" max="16" width="11.00390625" style="5" customWidth="1"/>
    <col min="17" max="17" width="5.125" style="5" customWidth="1"/>
    <col min="18" max="18" width="5.50390625" style="5" customWidth="1"/>
    <col min="19" max="19" width="9.00390625" style="5" bestFit="1" customWidth="1"/>
    <col min="20" max="16384" width="9.00390625" style="5" customWidth="1"/>
  </cols>
  <sheetData>
    <row r="1" spans="1:18" ht="12.75">
      <c r="A1" s="109"/>
      <c r="B1" s="109"/>
      <c r="C1" s="1"/>
      <c r="D1" s="1"/>
      <c r="E1" s="1"/>
      <c r="F1" s="1"/>
      <c r="G1" s="1"/>
      <c r="H1" s="1"/>
      <c r="I1" s="1"/>
      <c r="J1" s="1"/>
      <c r="K1" s="1"/>
      <c r="L1" s="1"/>
      <c r="M1" s="1"/>
      <c r="N1" s="1"/>
      <c r="O1" s="1"/>
      <c r="P1" s="1"/>
      <c r="Q1" s="1"/>
      <c r="R1" s="1"/>
    </row>
    <row r="2" spans="1:18" s="33" customFormat="1" ht="30" customHeight="1">
      <c r="A2" s="290" t="s">
        <v>541</v>
      </c>
      <c r="B2" s="291"/>
      <c r="C2" s="291"/>
      <c r="D2" s="291"/>
      <c r="E2" s="291"/>
      <c r="F2" s="291"/>
      <c r="G2" s="291"/>
      <c r="H2" s="291"/>
      <c r="I2" s="291"/>
      <c r="J2" s="291"/>
      <c r="K2" s="291"/>
      <c r="L2" s="291"/>
      <c r="M2" s="291"/>
      <c r="N2" s="291"/>
      <c r="O2" s="291"/>
      <c r="P2" s="291"/>
      <c r="Q2" s="291"/>
      <c r="R2" s="291"/>
    </row>
    <row r="3" spans="1:18" ht="13.5" customHeight="1">
      <c r="A3" s="292" t="s">
        <v>123</v>
      </c>
      <c r="B3" s="292"/>
      <c r="C3" s="292"/>
      <c r="D3" s="292"/>
      <c r="E3" s="292"/>
      <c r="F3" s="292"/>
      <c r="G3" s="292"/>
      <c r="H3" s="301"/>
      <c r="I3" s="301"/>
      <c r="J3" s="301"/>
      <c r="K3" s="301"/>
      <c r="L3" s="301"/>
      <c r="M3" s="301"/>
      <c r="N3" s="301"/>
      <c r="O3" s="301"/>
      <c r="P3" s="301"/>
      <c r="Q3" s="301"/>
      <c r="R3" s="301"/>
    </row>
    <row r="4" spans="1:18" ht="13.5" customHeight="1">
      <c r="A4" s="183"/>
      <c r="B4" s="183"/>
      <c r="C4" s="183"/>
      <c r="D4" s="183"/>
      <c r="E4" s="183"/>
      <c r="F4" s="183"/>
      <c r="G4" s="183"/>
      <c r="H4" s="40"/>
      <c r="I4" s="40"/>
      <c r="J4" s="40"/>
      <c r="K4" s="40"/>
      <c r="L4" s="40"/>
      <c r="M4" s="40"/>
      <c r="N4" s="40"/>
      <c r="O4" s="40"/>
      <c r="P4" s="40"/>
      <c r="Q4" s="40"/>
      <c r="R4" s="183" t="s">
        <v>542</v>
      </c>
    </row>
    <row r="5" spans="1:18" ht="15.75" customHeight="1">
      <c r="A5" s="34" t="s">
        <v>89</v>
      </c>
      <c r="R5" s="25" t="s">
        <v>3</v>
      </c>
    </row>
    <row r="6" spans="1:18" s="35" customFormat="1" ht="15.75" customHeight="1">
      <c r="A6" s="306" t="s">
        <v>5</v>
      </c>
      <c r="B6" s="306" t="s">
        <v>543</v>
      </c>
      <c r="C6" s="334" t="s">
        <v>544</v>
      </c>
      <c r="D6" s="334" t="s">
        <v>537</v>
      </c>
      <c r="E6" s="334" t="s">
        <v>318</v>
      </c>
      <c r="F6" s="334" t="s">
        <v>320</v>
      </c>
      <c r="G6" s="334" t="s">
        <v>538</v>
      </c>
      <c r="H6" s="334" t="s">
        <v>372</v>
      </c>
      <c r="I6" s="334" t="s">
        <v>545</v>
      </c>
      <c r="J6" s="353" t="s">
        <v>92</v>
      </c>
      <c r="K6" s="354"/>
      <c r="L6" s="306" t="s">
        <v>93</v>
      </c>
      <c r="M6" s="307"/>
      <c r="N6" s="306" t="s">
        <v>94</v>
      </c>
      <c r="O6" s="307"/>
      <c r="P6" s="307"/>
      <c r="Q6" s="334" t="s">
        <v>128</v>
      </c>
      <c r="R6" s="334" t="s">
        <v>8</v>
      </c>
    </row>
    <row r="7" spans="1:18" s="35" customFormat="1" ht="15.75" customHeight="1">
      <c r="A7" s="307"/>
      <c r="B7" s="307"/>
      <c r="C7" s="307"/>
      <c r="D7" s="307"/>
      <c r="E7" s="307"/>
      <c r="F7" s="307"/>
      <c r="G7" s="307"/>
      <c r="H7" s="307"/>
      <c r="I7" s="307"/>
      <c r="J7" s="29" t="s">
        <v>447</v>
      </c>
      <c r="K7" s="21" t="s">
        <v>448</v>
      </c>
      <c r="L7" s="21" t="s">
        <v>447</v>
      </c>
      <c r="M7" s="21" t="s">
        <v>448</v>
      </c>
      <c r="N7" s="21" t="s">
        <v>447</v>
      </c>
      <c r="O7" s="2" t="s">
        <v>374</v>
      </c>
      <c r="P7" s="21" t="s">
        <v>448</v>
      </c>
      <c r="Q7" s="307"/>
      <c r="R7" s="307"/>
    </row>
    <row r="8" spans="1:18" ht="15.75" customHeight="1">
      <c r="A8" s="24"/>
      <c r="B8" s="24"/>
      <c r="C8" s="46"/>
      <c r="D8" s="46"/>
      <c r="E8" s="24"/>
      <c r="F8" s="24"/>
      <c r="G8" s="39"/>
      <c r="H8" s="39"/>
      <c r="I8" s="86"/>
      <c r="J8" s="66">
        <v>0</v>
      </c>
      <c r="K8" s="64">
        <v>0</v>
      </c>
      <c r="L8" s="64">
        <v>0</v>
      </c>
      <c r="M8" s="64">
        <v>0</v>
      </c>
      <c r="N8" s="64"/>
      <c r="O8" s="135"/>
      <c r="P8" s="64">
        <v>0</v>
      </c>
      <c r="Q8" s="64" t="s">
        <v>130</v>
      </c>
      <c r="R8" s="38"/>
    </row>
    <row r="9" spans="1:18" ht="15.75" customHeight="1">
      <c r="A9" s="24"/>
      <c r="B9" s="24"/>
      <c r="C9" s="46"/>
      <c r="D9" s="46"/>
      <c r="E9" s="24"/>
      <c r="F9" s="24"/>
      <c r="G9" s="39"/>
      <c r="H9" s="39"/>
      <c r="I9" s="86"/>
      <c r="J9" s="66">
        <v>0</v>
      </c>
      <c r="K9" s="64">
        <v>0</v>
      </c>
      <c r="L9" s="64">
        <v>0</v>
      </c>
      <c r="M9" s="64">
        <v>0</v>
      </c>
      <c r="N9" s="64"/>
      <c r="O9" s="135"/>
      <c r="P9" s="64">
        <v>0</v>
      </c>
      <c r="Q9" s="64" t="s">
        <v>130</v>
      </c>
      <c r="R9" s="38"/>
    </row>
    <row r="10" spans="1:18" ht="15.75" customHeight="1">
      <c r="A10" s="24"/>
      <c r="B10" s="24"/>
      <c r="C10" s="46"/>
      <c r="D10" s="46"/>
      <c r="E10" s="24"/>
      <c r="F10" s="24"/>
      <c r="G10" s="39"/>
      <c r="H10" s="39"/>
      <c r="I10" s="86"/>
      <c r="J10" s="66">
        <v>0</v>
      </c>
      <c r="K10" s="64">
        <v>0</v>
      </c>
      <c r="L10" s="64">
        <v>0</v>
      </c>
      <c r="M10" s="64">
        <v>0</v>
      </c>
      <c r="N10" s="64"/>
      <c r="O10" s="135"/>
      <c r="P10" s="64">
        <v>0</v>
      </c>
      <c r="Q10" s="64" t="s">
        <v>130</v>
      </c>
      <c r="R10" s="38"/>
    </row>
    <row r="11" spans="1:18" ht="15.75" customHeight="1">
      <c r="A11" s="24"/>
      <c r="B11" s="24"/>
      <c r="C11" s="46"/>
      <c r="D11" s="46"/>
      <c r="E11" s="24"/>
      <c r="F11" s="24"/>
      <c r="G11" s="39"/>
      <c r="H11" s="39"/>
      <c r="I11" s="86"/>
      <c r="J11" s="66">
        <v>0</v>
      </c>
      <c r="K11" s="64">
        <v>0</v>
      </c>
      <c r="L11" s="64">
        <v>0</v>
      </c>
      <c r="M11" s="64">
        <v>0</v>
      </c>
      <c r="N11" s="64"/>
      <c r="O11" s="135"/>
      <c r="P11" s="64">
        <v>0</v>
      </c>
      <c r="Q11" s="64" t="s">
        <v>130</v>
      </c>
      <c r="R11" s="38"/>
    </row>
    <row r="12" spans="1:18" ht="15.75" customHeight="1">
      <c r="A12" s="24"/>
      <c r="B12" s="24"/>
      <c r="C12" s="46"/>
      <c r="D12" s="46"/>
      <c r="E12" s="24"/>
      <c r="F12" s="24"/>
      <c r="G12" s="39"/>
      <c r="H12" s="39"/>
      <c r="I12" s="86"/>
      <c r="J12" s="66">
        <v>0</v>
      </c>
      <c r="K12" s="64">
        <v>0</v>
      </c>
      <c r="L12" s="64">
        <v>0</v>
      </c>
      <c r="M12" s="64">
        <v>0</v>
      </c>
      <c r="N12" s="64"/>
      <c r="O12" s="135"/>
      <c r="P12" s="64">
        <v>0</v>
      </c>
      <c r="Q12" s="64" t="s">
        <v>130</v>
      </c>
      <c r="R12" s="38"/>
    </row>
    <row r="13" spans="1:18" ht="15.75" customHeight="1">
      <c r="A13" s="24"/>
      <c r="B13" s="24"/>
      <c r="C13" s="46"/>
      <c r="D13" s="46"/>
      <c r="E13" s="24"/>
      <c r="F13" s="24"/>
      <c r="G13" s="39"/>
      <c r="H13" s="39"/>
      <c r="I13" s="86"/>
      <c r="J13" s="66">
        <v>0</v>
      </c>
      <c r="K13" s="64">
        <v>0</v>
      </c>
      <c r="L13" s="64">
        <v>0</v>
      </c>
      <c r="M13" s="64">
        <v>0</v>
      </c>
      <c r="N13" s="64"/>
      <c r="O13" s="135"/>
      <c r="P13" s="64">
        <v>0</v>
      </c>
      <c r="Q13" s="64" t="s">
        <v>130</v>
      </c>
      <c r="R13" s="38"/>
    </row>
    <row r="14" spans="1:18" ht="15.75" customHeight="1">
      <c r="A14" s="24"/>
      <c r="B14" s="24"/>
      <c r="C14" s="46"/>
      <c r="D14" s="46"/>
      <c r="E14" s="24"/>
      <c r="F14" s="24"/>
      <c r="G14" s="39"/>
      <c r="H14" s="39"/>
      <c r="I14" s="86"/>
      <c r="J14" s="66">
        <v>0</v>
      </c>
      <c r="K14" s="64">
        <v>0</v>
      </c>
      <c r="L14" s="64">
        <v>0</v>
      </c>
      <c r="M14" s="64">
        <v>0</v>
      </c>
      <c r="N14" s="64"/>
      <c r="O14" s="135"/>
      <c r="P14" s="64">
        <v>0</v>
      </c>
      <c r="Q14" s="64" t="s">
        <v>130</v>
      </c>
      <c r="R14" s="38"/>
    </row>
    <row r="15" spans="1:18" ht="15.75" customHeight="1">
      <c r="A15" s="24"/>
      <c r="B15" s="24"/>
      <c r="C15" s="46"/>
      <c r="D15" s="46"/>
      <c r="E15" s="24"/>
      <c r="F15" s="24"/>
      <c r="G15" s="39"/>
      <c r="H15" s="39"/>
      <c r="I15" s="86"/>
      <c r="J15" s="66">
        <v>0</v>
      </c>
      <c r="K15" s="64">
        <v>0</v>
      </c>
      <c r="L15" s="64">
        <v>0</v>
      </c>
      <c r="M15" s="64">
        <v>0</v>
      </c>
      <c r="N15" s="64"/>
      <c r="O15" s="135"/>
      <c r="P15" s="64">
        <v>0</v>
      </c>
      <c r="Q15" s="64" t="s">
        <v>130</v>
      </c>
      <c r="R15" s="38"/>
    </row>
    <row r="16" spans="1:18" ht="15.75" customHeight="1">
      <c r="A16" s="24"/>
      <c r="B16" s="24"/>
      <c r="C16" s="46"/>
      <c r="D16" s="46"/>
      <c r="E16" s="24"/>
      <c r="F16" s="24"/>
      <c r="G16" s="39"/>
      <c r="H16" s="39"/>
      <c r="I16" s="86"/>
      <c r="J16" s="66">
        <v>0</v>
      </c>
      <c r="K16" s="64">
        <v>0</v>
      </c>
      <c r="L16" s="64">
        <v>0</v>
      </c>
      <c r="M16" s="64">
        <v>0</v>
      </c>
      <c r="N16" s="64"/>
      <c r="O16" s="135"/>
      <c r="P16" s="64">
        <v>0</v>
      </c>
      <c r="Q16" s="64" t="s">
        <v>130</v>
      </c>
      <c r="R16" s="38"/>
    </row>
    <row r="17" spans="1:18" ht="15.75" customHeight="1">
      <c r="A17" s="24"/>
      <c r="B17" s="24"/>
      <c r="C17" s="46"/>
      <c r="D17" s="46"/>
      <c r="E17" s="24"/>
      <c r="F17" s="24"/>
      <c r="G17" s="39"/>
      <c r="H17" s="39"/>
      <c r="I17" s="86"/>
      <c r="J17" s="66">
        <v>0</v>
      </c>
      <c r="K17" s="64">
        <v>0</v>
      </c>
      <c r="L17" s="64">
        <v>0</v>
      </c>
      <c r="M17" s="64">
        <v>0</v>
      </c>
      <c r="N17" s="64"/>
      <c r="O17" s="135"/>
      <c r="P17" s="64">
        <v>0</v>
      </c>
      <c r="Q17" s="64" t="s">
        <v>130</v>
      </c>
      <c r="R17" s="38"/>
    </row>
    <row r="18" spans="1:18" ht="15.75" customHeight="1">
      <c r="A18" s="24"/>
      <c r="B18" s="24"/>
      <c r="C18" s="46"/>
      <c r="D18" s="46"/>
      <c r="E18" s="24"/>
      <c r="F18" s="24"/>
      <c r="G18" s="39"/>
      <c r="H18" s="39"/>
      <c r="I18" s="86"/>
      <c r="J18" s="66">
        <v>0</v>
      </c>
      <c r="K18" s="64">
        <v>0</v>
      </c>
      <c r="L18" s="64">
        <v>0</v>
      </c>
      <c r="M18" s="64">
        <v>0</v>
      </c>
      <c r="N18" s="64"/>
      <c r="O18" s="135"/>
      <c r="P18" s="64">
        <v>0</v>
      </c>
      <c r="Q18" s="64" t="s">
        <v>130</v>
      </c>
      <c r="R18" s="38"/>
    </row>
    <row r="19" spans="1:18" ht="15.75" customHeight="1">
      <c r="A19" s="24"/>
      <c r="B19" s="24"/>
      <c r="C19" s="46"/>
      <c r="D19" s="46"/>
      <c r="E19" s="24"/>
      <c r="F19" s="24"/>
      <c r="G19" s="39"/>
      <c r="H19" s="39"/>
      <c r="I19" s="86"/>
      <c r="J19" s="66">
        <v>0</v>
      </c>
      <c r="K19" s="64">
        <v>0</v>
      </c>
      <c r="L19" s="64">
        <v>0</v>
      </c>
      <c r="M19" s="64">
        <v>0</v>
      </c>
      <c r="N19" s="64"/>
      <c r="O19" s="135"/>
      <c r="P19" s="64">
        <v>0</v>
      </c>
      <c r="Q19" s="64" t="s">
        <v>130</v>
      </c>
      <c r="R19" s="38"/>
    </row>
    <row r="20" spans="1:18" ht="15.75" customHeight="1">
      <c r="A20" s="24"/>
      <c r="B20" s="24"/>
      <c r="C20" s="46"/>
      <c r="D20" s="46"/>
      <c r="E20" s="24"/>
      <c r="F20" s="24"/>
      <c r="G20" s="39"/>
      <c r="H20" s="39"/>
      <c r="I20" s="86"/>
      <c r="J20" s="66">
        <v>0</v>
      </c>
      <c r="K20" s="64">
        <v>0</v>
      </c>
      <c r="L20" s="64">
        <v>0</v>
      </c>
      <c r="M20" s="64">
        <v>0</v>
      </c>
      <c r="N20" s="64"/>
      <c r="O20" s="135"/>
      <c r="P20" s="64">
        <v>0</v>
      </c>
      <c r="Q20" s="64" t="s">
        <v>130</v>
      </c>
      <c r="R20" s="38"/>
    </row>
    <row r="21" spans="1:18" ht="15.75" customHeight="1">
      <c r="A21" s="24"/>
      <c r="B21" s="24"/>
      <c r="C21" s="46"/>
      <c r="D21" s="46"/>
      <c r="E21" s="24"/>
      <c r="F21" s="24"/>
      <c r="G21" s="39"/>
      <c r="H21" s="39"/>
      <c r="I21" s="86"/>
      <c r="J21" s="66">
        <v>0</v>
      </c>
      <c r="K21" s="64">
        <v>0</v>
      </c>
      <c r="L21" s="64">
        <v>0</v>
      </c>
      <c r="M21" s="64">
        <v>0</v>
      </c>
      <c r="N21" s="64"/>
      <c r="O21" s="135"/>
      <c r="P21" s="64">
        <v>0</v>
      </c>
      <c r="Q21" s="64" t="s">
        <v>130</v>
      </c>
      <c r="R21" s="38"/>
    </row>
    <row r="22" spans="1:18" ht="15.75" customHeight="1">
      <c r="A22" s="24"/>
      <c r="B22" s="24"/>
      <c r="C22" s="46"/>
      <c r="D22" s="46"/>
      <c r="E22" s="24"/>
      <c r="F22" s="24"/>
      <c r="G22" s="39"/>
      <c r="H22" s="39"/>
      <c r="I22" s="86"/>
      <c r="J22" s="66">
        <v>0</v>
      </c>
      <c r="K22" s="64">
        <v>0</v>
      </c>
      <c r="L22" s="64">
        <v>0</v>
      </c>
      <c r="M22" s="64">
        <v>0</v>
      </c>
      <c r="N22" s="64"/>
      <c r="O22" s="135"/>
      <c r="P22" s="64">
        <v>0</v>
      </c>
      <c r="Q22" s="64" t="s">
        <v>130</v>
      </c>
      <c r="R22" s="38"/>
    </row>
    <row r="23" spans="1:18" ht="15.75" customHeight="1">
      <c r="A23" s="24"/>
      <c r="B23" s="24"/>
      <c r="C23" s="46"/>
      <c r="D23" s="46"/>
      <c r="E23" s="24"/>
      <c r="F23" s="24"/>
      <c r="G23" s="39"/>
      <c r="H23" s="39"/>
      <c r="I23" s="86"/>
      <c r="J23" s="66">
        <v>0</v>
      </c>
      <c r="K23" s="64">
        <v>0</v>
      </c>
      <c r="L23" s="64">
        <v>0</v>
      </c>
      <c r="M23" s="64">
        <v>0</v>
      </c>
      <c r="N23" s="64"/>
      <c r="O23" s="135"/>
      <c r="P23" s="64">
        <v>0</v>
      </c>
      <c r="Q23" s="64" t="s">
        <v>130</v>
      </c>
      <c r="R23" s="38"/>
    </row>
    <row r="24" spans="1:18" ht="15.75" customHeight="1">
      <c r="A24" s="24"/>
      <c r="B24" s="24"/>
      <c r="C24" s="46"/>
      <c r="D24" s="46"/>
      <c r="E24" s="24"/>
      <c r="F24" s="24"/>
      <c r="G24" s="39"/>
      <c r="H24" s="39"/>
      <c r="I24" s="86"/>
      <c r="J24" s="66">
        <v>0</v>
      </c>
      <c r="K24" s="64">
        <v>0</v>
      </c>
      <c r="L24" s="64">
        <v>0</v>
      </c>
      <c r="M24" s="64">
        <v>0</v>
      </c>
      <c r="N24" s="64"/>
      <c r="O24" s="135"/>
      <c r="P24" s="64">
        <v>0</v>
      </c>
      <c r="Q24" s="64" t="s">
        <v>130</v>
      </c>
      <c r="R24" s="38"/>
    </row>
    <row r="25" spans="1:18" ht="15.75" customHeight="1">
      <c r="A25" s="24"/>
      <c r="B25" s="24"/>
      <c r="C25" s="46"/>
      <c r="D25" s="46"/>
      <c r="E25" s="24"/>
      <c r="F25" s="24"/>
      <c r="G25" s="39"/>
      <c r="H25" s="39"/>
      <c r="I25" s="86"/>
      <c r="J25" s="66">
        <v>0</v>
      </c>
      <c r="K25" s="64">
        <v>0</v>
      </c>
      <c r="L25" s="64">
        <v>0</v>
      </c>
      <c r="M25" s="64">
        <v>0</v>
      </c>
      <c r="N25" s="64"/>
      <c r="O25" s="135"/>
      <c r="P25" s="64">
        <v>0</v>
      </c>
      <c r="Q25" s="64" t="s">
        <v>130</v>
      </c>
      <c r="R25" s="38"/>
    </row>
    <row r="26" spans="1:18" ht="15.75" customHeight="1">
      <c r="A26" s="24"/>
      <c r="B26" s="24"/>
      <c r="C26" s="46"/>
      <c r="D26" s="46"/>
      <c r="E26" s="24"/>
      <c r="F26" s="24"/>
      <c r="G26" s="39"/>
      <c r="H26" s="39"/>
      <c r="I26" s="86"/>
      <c r="J26" s="66">
        <v>0</v>
      </c>
      <c r="K26" s="64">
        <v>0</v>
      </c>
      <c r="L26" s="64">
        <v>0</v>
      </c>
      <c r="M26" s="64">
        <v>0</v>
      </c>
      <c r="N26" s="64"/>
      <c r="O26" s="135"/>
      <c r="P26" s="64">
        <v>0</v>
      </c>
      <c r="Q26" s="64" t="s">
        <v>130</v>
      </c>
      <c r="R26" s="38"/>
    </row>
    <row r="27" spans="1:18" ht="15.75" customHeight="1">
      <c r="A27" s="24"/>
      <c r="B27" s="24"/>
      <c r="C27" s="46"/>
      <c r="D27" s="46"/>
      <c r="E27" s="24"/>
      <c r="F27" s="24"/>
      <c r="G27" s="39"/>
      <c r="H27" s="39"/>
      <c r="I27" s="86"/>
      <c r="J27" s="66">
        <v>0</v>
      </c>
      <c r="K27" s="64">
        <v>0</v>
      </c>
      <c r="L27" s="64">
        <v>0</v>
      </c>
      <c r="M27" s="64">
        <v>0</v>
      </c>
      <c r="N27" s="64"/>
      <c r="O27" s="135"/>
      <c r="P27" s="64"/>
      <c r="Q27" s="64"/>
      <c r="R27" s="38"/>
    </row>
    <row r="28" spans="1:18" ht="15.75" customHeight="1">
      <c r="A28" s="304" t="s">
        <v>261</v>
      </c>
      <c r="B28" s="339"/>
      <c r="C28" s="305"/>
      <c r="D28" s="46"/>
      <c r="E28" s="24"/>
      <c r="F28" s="24"/>
      <c r="G28" s="39"/>
      <c r="H28" s="39"/>
      <c r="I28" s="24"/>
      <c r="J28" s="66">
        <v>0</v>
      </c>
      <c r="K28" s="64">
        <v>0</v>
      </c>
      <c r="L28" s="64">
        <v>0</v>
      </c>
      <c r="M28" s="64">
        <v>0</v>
      </c>
      <c r="N28" s="64">
        <v>0</v>
      </c>
      <c r="O28" s="81"/>
      <c r="P28" s="64">
        <v>0</v>
      </c>
      <c r="Q28" s="64" t="s">
        <v>130</v>
      </c>
      <c r="R28" s="38"/>
    </row>
    <row r="29" spans="1:12" ht="15.75" customHeight="1">
      <c r="A29" s="17" t="s">
        <v>200</v>
      </c>
      <c r="L29" s="17" t="s">
        <v>201</v>
      </c>
    </row>
    <row r="30" ht="15.75" customHeight="1">
      <c r="A30" s="17" t="s">
        <v>202</v>
      </c>
    </row>
  </sheetData>
  <sheetProtection/>
  <mergeCells count="17">
    <mergeCell ref="I6:I7"/>
    <mergeCell ref="Q6:Q7"/>
    <mergeCell ref="R6:R7"/>
    <mergeCell ref="A28:C28"/>
    <mergeCell ref="A6:A7"/>
    <mergeCell ref="B6:B7"/>
    <mergeCell ref="C6:C7"/>
    <mergeCell ref="A2:R2"/>
    <mergeCell ref="A3:R3"/>
    <mergeCell ref="J6:K6"/>
    <mergeCell ref="L6:M6"/>
    <mergeCell ref="N6:P6"/>
    <mergeCell ref="D6:D7"/>
    <mergeCell ref="E6:E7"/>
    <mergeCell ref="F6:F7"/>
    <mergeCell ref="G6:G7"/>
    <mergeCell ref="H6:H7"/>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scale="95"/>
  <legacyDrawing r:id="rId2"/>
</worksheet>
</file>

<file path=xl/worksheets/sheet47.xml><?xml version="1.0" encoding="utf-8"?>
<worksheet xmlns="http://schemas.openxmlformats.org/spreadsheetml/2006/main" xmlns:r="http://schemas.openxmlformats.org/officeDocument/2006/relationships">
  <sheetPr>
    <pageSetUpPr fitToPage="1"/>
  </sheetPr>
  <dimension ref="A1:R30"/>
  <sheetViews>
    <sheetView zoomScalePageLayoutView="0" workbookViewId="0" topLeftCell="A4">
      <selection activeCell="K19" sqref="K19"/>
    </sheetView>
  </sheetViews>
  <sheetFormatPr defaultColWidth="9.00390625" defaultRowHeight="15.75" customHeight="1"/>
  <cols>
    <col min="1" max="1" width="6.125" style="5" customWidth="1"/>
    <col min="2" max="2" width="4.625" style="5" customWidth="1"/>
    <col min="3" max="3" width="10.50390625" style="5" customWidth="1"/>
    <col min="4" max="4" width="8.625" style="5" customWidth="1"/>
    <col min="5" max="5" width="10.375" style="5" customWidth="1"/>
    <col min="6" max="7" width="4.125" style="5" customWidth="1"/>
    <col min="8" max="8" width="4.00390625" style="5" customWidth="1"/>
    <col min="9" max="9" width="4.375" style="5" customWidth="1"/>
    <col min="10" max="14" width="11.00390625" style="5" customWidth="1"/>
    <col min="15" max="15" width="7.75390625" style="5" customWidth="1"/>
    <col min="16" max="16" width="11.00390625" style="5" customWidth="1"/>
    <col min="17" max="17" width="5.00390625" style="5" customWidth="1"/>
    <col min="18" max="18" width="6.00390625" style="5" customWidth="1"/>
    <col min="19" max="19" width="9.00390625" style="5" bestFit="1" customWidth="1"/>
    <col min="20" max="16384" width="9.00390625" style="5" customWidth="1"/>
  </cols>
  <sheetData>
    <row r="1" spans="1:18" ht="12.75">
      <c r="A1" s="109"/>
      <c r="B1" s="109"/>
      <c r="C1" s="1"/>
      <c r="D1" s="1"/>
      <c r="E1" s="1"/>
      <c r="F1" s="1"/>
      <c r="G1" s="1"/>
      <c r="H1" s="1"/>
      <c r="I1" s="1"/>
      <c r="J1" s="1"/>
      <c r="K1" s="1"/>
      <c r="L1" s="1"/>
      <c r="M1" s="1"/>
      <c r="N1" s="1"/>
      <c r="O1" s="1"/>
      <c r="P1" s="1"/>
      <c r="Q1" s="1"/>
      <c r="R1" s="1"/>
    </row>
    <row r="2" spans="1:18" s="33" customFormat="1" ht="30" customHeight="1">
      <c r="A2" s="290" t="s">
        <v>546</v>
      </c>
      <c r="B2" s="291"/>
      <c r="C2" s="291"/>
      <c r="D2" s="291"/>
      <c r="E2" s="291"/>
      <c r="F2" s="291"/>
      <c r="G2" s="291"/>
      <c r="H2" s="291"/>
      <c r="I2" s="291"/>
      <c r="J2" s="291"/>
      <c r="K2" s="291"/>
      <c r="L2" s="291"/>
      <c r="M2" s="291"/>
      <c r="N2" s="291"/>
      <c r="O2" s="291"/>
      <c r="P2" s="291"/>
      <c r="Q2" s="291"/>
      <c r="R2" s="291"/>
    </row>
    <row r="3" spans="1:18" ht="13.5" customHeight="1">
      <c r="A3" s="292" t="s">
        <v>123</v>
      </c>
      <c r="B3" s="292"/>
      <c r="C3" s="292"/>
      <c r="D3" s="292"/>
      <c r="E3" s="292"/>
      <c r="F3" s="292"/>
      <c r="G3" s="292"/>
      <c r="H3" s="301"/>
      <c r="I3" s="301"/>
      <c r="J3" s="301"/>
      <c r="K3" s="301"/>
      <c r="L3" s="301"/>
      <c r="M3" s="301"/>
      <c r="N3" s="301"/>
      <c r="O3" s="301"/>
      <c r="P3" s="301"/>
      <c r="Q3" s="301"/>
      <c r="R3" s="301"/>
    </row>
    <row r="4" spans="1:18" ht="13.5" customHeight="1">
      <c r="A4" s="183"/>
      <c r="B4" s="183"/>
      <c r="C4" s="183"/>
      <c r="D4" s="183"/>
      <c r="E4" s="183"/>
      <c r="F4" s="183"/>
      <c r="G4" s="183"/>
      <c r="H4" s="40"/>
      <c r="I4" s="40"/>
      <c r="J4" s="40"/>
      <c r="K4" s="40"/>
      <c r="L4" s="40"/>
      <c r="M4" s="40"/>
      <c r="N4" s="40"/>
      <c r="O4" s="40"/>
      <c r="P4" s="40"/>
      <c r="Q4" s="40"/>
      <c r="R4" s="183" t="s">
        <v>547</v>
      </c>
    </row>
    <row r="5" spans="1:18" ht="15.75" customHeight="1">
      <c r="A5" s="34" t="s">
        <v>89</v>
      </c>
      <c r="R5" s="25" t="s">
        <v>3</v>
      </c>
    </row>
    <row r="6" spans="1:18" s="35" customFormat="1" ht="15.75" customHeight="1">
      <c r="A6" s="306" t="s">
        <v>5</v>
      </c>
      <c r="B6" s="334" t="s">
        <v>548</v>
      </c>
      <c r="C6" s="334" t="s">
        <v>536</v>
      </c>
      <c r="D6" s="334" t="s">
        <v>358</v>
      </c>
      <c r="E6" s="334" t="s">
        <v>537</v>
      </c>
      <c r="F6" s="334" t="s">
        <v>318</v>
      </c>
      <c r="G6" s="334" t="s">
        <v>320</v>
      </c>
      <c r="H6" s="334" t="s">
        <v>538</v>
      </c>
      <c r="I6" s="334" t="s">
        <v>372</v>
      </c>
      <c r="J6" s="353" t="s">
        <v>92</v>
      </c>
      <c r="K6" s="354"/>
      <c r="L6" s="306" t="s">
        <v>93</v>
      </c>
      <c r="M6" s="307"/>
      <c r="N6" s="306" t="s">
        <v>94</v>
      </c>
      <c r="O6" s="307"/>
      <c r="P6" s="307"/>
      <c r="Q6" s="334" t="s">
        <v>128</v>
      </c>
      <c r="R6" s="334" t="s">
        <v>8</v>
      </c>
    </row>
    <row r="7" spans="1:18" s="35" customFormat="1" ht="15.75" customHeight="1">
      <c r="A7" s="307"/>
      <c r="B7" s="307"/>
      <c r="C7" s="307"/>
      <c r="D7" s="307"/>
      <c r="E7" s="307"/>
      <c r="F7" s="307"/>
      <c r="G7" s="307"/>
      <c r="H7" s="307"/>
      <c r="I7" s="307"/>
      <c r="J7" s="29" t="s">
        <v>447</v>
      </c>
      <c r="K7" s="21" t="s">
        <v>448</v>
      </c>
      <c r="L7" s="21" t="s">
        <v>447</v>
      </c>
      <c r="M7" s="21" t="s">
        <v>448</v>
      </c>
      <c r="N7" s="21" t="s">
        <v>447</v>
      </c>
      <c r="O7" s="2" t="s">
        <v>374</v>
      </c>
      <c r="P7" s="21" t="s">
        <v>448</v>
      </c>
      <c r="Q7" s="307"/>
      <c r="R7" s="307"/>
    </row>
    <row r="8" spans="1:18" ht="15.75" customHeight="1">
      <c r="A8" s="24"/>
      <c r="B8" s="24"/>
      <c r="C8" s="46"/>
      <c r="D8" s="46"/>
      <c r="E8" s="46"/>
      <c r="F8" s="24"/>
      <c r="G8" s="24"/>
      <c r="H8" s="39"/>
      <c r="I8" s="39"/>
      <c r="J8" s="66">
        <v>0</v>
      </c>
      <c r="K8" s="64">
        <v>0</v>
      </c>
      <c r="L8" s="64">
        <v>0</v>
      </c>
      <c r="M8" s="64">
        <v>0</v>
      </c>
      <c r="N8" s="64"/>
      <c r="O8" s="135"/>
      <c r="P8" s="64">
        <v>0</v>
      </c>
      <c r="Q8" s="64" t="s">
        <v>130</v>
      </c>
      <c r="R8" s="38"/>
    </row>
    <row r="9" spans="1:18" ht="15.75" customHeight="1">
      <c r="A9" s="24"/>
      <c r="B9" s="24"/>
      <c r="C9" s="46"/>
      <c r="D9" s="46"/>
      <c r="E9" s="46"/>
      <c r="F9" s="24"/>
      <c r="G9" s="24"/>
      <c r="H9" s="39"/>
      <c r="I9" s="39"/>
      <c r="J9" s="66">
        <v>0</v>
      </c>
      <c r="K9" s="64">
        <v>0</v>
      </c>
      <c r="L9" s="64">
        <v>0</v>
      </c>
      <c r="M9" s="64">
        <v>0</v>
      </c>
      <c r="N9" s="64"/>
      <c r="O9" s="135"/>
      <c r="P9" s="64">
        <v>0</v>
      </c>
      <c r="Q9" s="64" t="s">
        <v>130</v>
      </c>
      <c r="R9" s="38"/>
    </row>
    <row r="10" spans="1:18" ht="15.75" customHeight="1">
      <c r="A10" s="24"/>
      <c r="B10" s="24"/>
      <c r="C10" s="46"/>
      <c r="D10" s="46"/>
      <c r="E10" s="46"/>
      <c r="F10" s="24"/>
      <c r="G10" s="24"/>
      <c r="H10" s="39"/>
      <c r="I10" s="39"/>
      <c r="J10" s="66">
        <v>0</v>
      </c>
      <c r="K10" s="64">
        <v>0</v>
      </c>
      <c r="L10" s="64">
        <v>0</v>
      </c>
      <c r="M10" s="64">
        <v>0</v>
      </c>
      <c r="N10" s="64"/>
      <c r="O10" s="135"/>
      <c r="P10" s="64">
        <v>0</v>
      </c>
      <c r="Q10" s="64" t="s">
        <v>130</v>
      </c>
      <c r="R10" s="38"/>
    </row>
    <row r="11" spans="1:18" ht="15.75" customHeight="1">
      <c r="A11" s="24"/>
      <c r="B11" s="24"/>
      <c r="C11" s="46"/>
      <c r="D11" s="46"/>
      <c r="E11" s="46"/>
      <c r="F11" s="24"/>
      <c r="G11" s="24"/>
      <c r="H11" s="39"/>
      <c r="I11" s="39"/>
      <c r="J11" s="66">
        <v>0</v>
      </c>
      <c r="K11" s="64">
        <v>0</v>
      </c>
      <c r="L11" s="64">
        <v>0</v>
      </c>
      <c r="M11" s="64">
        <v>0</v>
      </c>
      <c r="N11" s="64"/>
      <c r="O11" s="135"/>
      <c r="P11" s="64">
        <v>0</v>
      </c>
      <c r="Q11" s="64" t="s">
        <v>130</v>
      </c>
      <c r="R11" s="38"/>
    </row>
    <row r="12" spans="1:18" ht="15.75" customHeight="1">
      <c r="A12" s="24"/>
      <c r="B12" s="24"/>
      <c r="C12" s="46"/>
      <c r="D12" s="46"/>
      <c r="E12" s="46"/>
      <c r="F12" s="24"/>
      <c r="G12" s="24"/>
      <c r="H12" s="39"/>
      <c r="I12" s="39"/>
      <c r="J12" s="66">
        <v>0</v>
      </c>
      <c r="K12" s="64">
        <v>0</v>
      </c>
      <c r="L12" s="64">
        <v>0</v>
      </c>
      <c r="M12" s="64">
        <v>0</v>
      </c>
      <c r="N12" s="64"/>
      <c r="O12" s="135"/>
      <c r="P12" s="64">
        <v>0</v>
      </c>
      <c r="Q12" s="64" t="s">
        <v>130</v>
      </c>
      <c r="R12" s="38"/>
    </row>
    <row r="13" spans="1:18" ht="15.75" customHeight="1">
      <c r="A13" s="24"/>
      <c r="B13" s="24"/>
      <c r="C13" s="46"/>
      <c r="D13" s="46"/>
      <c r="E13" s="46"/>
      <c r="F13" s="24"/>
      <c r="G13" s="24"/>
      <c r="H13" s="39"/>
      <c r="I13" s="39"/>
      <c r="J13" s="66">
        <v>0</v>
      </c>
      <c r="K13" s="64">
        <v>0</v>
      </c>
      <c r="L13" s="64">
        <v>0</v>
      </c>
      <c r="M13" s="64">
        <v>0</v>
      </c>
      <c r="N13" s="64"/>
      <c r="O13" s="135"/>
      <c r="P13" s="64">
        <v>0</v>
      </c>
      <c r="Q13" s="64" t="s">
        <v>130</v>
      </c>
      <c r="R13" s="38"/>
    </row>
    <row r="14" spans="1:18" ht="15.75" customHeight="1">
      <c r="A14" s="24"/>
      <c r="B14" s="24"/>
      <c r="C14" s="46"/>
      <c r="D14" s="46"/>
      <c r="E14" s="46"/>
      <c r="F14" s="24"/>
      <c r="G14" s="24"/>
      <c r="H14" s="39"/>
      <c r="I14" s="39"/>
      <c r="J14" s="66">
        <v>0</v>
      </c>
      <c r="K14" s="64">
        <v>0</v>
      </c>
      <c r="L14" s="64">
        <v>0</v>
      </c>
      <c r="M14" s="64">
        <v>0</v>
      </c>
      <c r="N14" s="64"/>
      <c r="O14" s="135"/>
      <c r="P14" s="64">
        <v>0</v>
      </c>
      <c r="Q14" s="64" t="s">
        <v>130</v>
      </c>
      <c r="R14" s="38"/>
    </row>
    <row r="15" spans="1:18" ht="15.75" customHeight="1">
      <c r="A15" s="24"/>
      <c r="B15" s="24"/>
      <c r="C15" s="46"/>
      <c r="D15" s="46"/>
      <c r="E15" s="46"/>
      <c r="F15" s="24"/>
      <c r="G15" s="24"/>
      <c r="H15" s="39"/>
      <c r="I15" s="39"/>
      <c r="J15" s="66">
        <v>0</v>
      </c>
      <c r="K15" s="64">
        <v>0</v>
      </c>
      <c r="L15" s="64">
        <v>0</v>
      </c>
      <c r="M15" s="64">
        <v>0</v>
      </c>
      <c r="N15" s="64"/>
      <c r="O15" s="135"/>
      <c r="P15" s="64">
        <v>0</v>
      </c>
      <c r="Q15" s="64" t="s">
        <v>130</v>
      </c>
      <c r="R15" s="38"/>
    </row>
    <row r="16" spans="1:18" ht="15.75" customHeight="1">
      <c r="A16" s="24"/>
      <c r="B16" s="24"/>
      <c r="C16" s="46"/>
      <c r="D16" s="46"/>
      <c r="E16" s="46"/>
      <c r="F16" s="24"/>
      <c r="G16" s="24"/>
      <c r="H16" s="39"/>
      <c r="I16" s="39"/>
      <c r="J16" s="66">
        <v>0</v>
      </c>
      <c r="K16" s="64">
        <v>0</v>
      </c>
      <c r="L16" s="64">
        <v>0</v>
      </c>
      <c r="M16" s="64">
        <v>0</v>
      </c>
      <c r="N16" s="64"/>
      <c r="O16" s="135"/>
      <c r="P16" s="64">
        <v>0</v>
      </c>
      <c r="Q16" s="64" t="s">
        <v>130</v>
      </c>
      <c r="R16" s="38"/>
    </row>
    <row r="17" spans="1:18" ht="15.75" customHeight="1">
      <c r="A17" s="24"/>
      <c r="B17" s="24"/>
      <c r="C17" s="46"/>
      <c r="D17" s="46"/>
      <c r="E17" s="46"/>
      <c r="F17" s="24"/>
      <c r="G17" s="24"/>
      <c r="H17" s="39"/>
      <c r="I17" s="39"/>
      <c r="J17" s="66">
        <v>0</v>
      </c>
      <c r="K17" s="64">
        <v>0</v>
      </c>
      <c r="L17" s="64">
        <v>0</v>
      </c>
      <c r="M17" s="64">
        <v>0</v>
      </c>
      <c r="N17" s="64"/>
      <c r="O17" s="135"/>
      <c r="P17" s="64">
        <v>0</v>
      </c>
      <c r="Q17" s="64" t="s">
        <v>130</v>
      </c>
      <c r="R17" s="38"/>
    </row>
    <row r="18" spans="1:18" ht="15.75" customHeight="1">
      <c r="A18" s="24"/>
      <c r="B18" s="24"/>
      <c r="C18" s="46"/>
      <c r="D18" s="46"/>
      <c r="E18" s="46"/>
      <c r="F18" s="24"/>
      <c r="G18" s="24"/>
      <c r="H18" s="39"/>
      <c r="I18" s="39"/>
      <c r="J18" s="66">
        <v>0</v>
      </c>
      <c r="K18" s="64">
        <v>0</v>
      </c>
      <c r="L18" s="64">
        <v>0</v>
      </c>
      <c r="M18" s="64">
        <v>0</v>
      </c>
      <c r="N18" s="64"/>
      <c r="O18" s="135"/>
      <c r="P18" s="64">
        <v>0</v>
      </c>
      <c r="Q18" s="64" t="s">
        <v>130</v>
      </c>
      <c r="R18" s="38"/>
    </row>
    <row r="19" spans="1:18" ht="15.75" customHeight="1">
      <c r="A19" s="24"/>
      <c r="B19" s="24"/>
      <c r="C19" s="46"/>
      <c r="D19" s="46"/>
      <c r="E19" s="46"/>
      <c r="F19" s="24"/>
      <c r="G19" s="24"/>
      <c r="H19" s="39"/>
      <c r="I19" s="39"/>
      <c r="J19" s="66">
        <v>0</v>
      </c>
      <c r="K19" s="64">
        <v>0</v>
      </c>
      <c r="L19" s="64">
        <v>0</v>
      </c>
      <c r="M19" s="64">
        <v>0</v>
      </c>
      <c r="N19" s="64"/>
      <c r="O19" s="135"/>
      <c r="P19" s="64">
        <v>0</v>
      </c>
      <c r="Q19" s="64" t="s">
        <v>130</v>
      </c>
      <c r="R19" s="38"/>
    </row>
    <row r="20" spans="1:18" ht="15.75" customHeight="1">
      <c r="A20" s="24"/>
      <c r="B20" s="24"/>
      <c r="C20" s="46"/>
      <c r="D20" s="46"/>
      <c r="E20" s="46"/>
      <c r="F20" s="24"/>
      <c r="G20" s="24"/>
      <c r="H20" s="39"/>
      <c r="I20" s="39"/>
      <c r="J20" s="66">
        <v>0</v>
      </c>
      <c r="K20" s="64">
        <v>0</v>
      </c>
      <c r="L20" s="64">
        <v>0</v>
      </c>
      <c r="M20" s="64">
        <v>0</v>
      </c>
      <c r="N20" s="64"/>
      <c r="O20" s="135"/>
      <c r="P20" s="64">
        <v>0</v>
      </c>
      <c r="Q20" s="64" t="s">
        <v>130</v>
      </c>
      <c r="R20" s="38"/>
    </row>
    <row r="21" spans="1:18" ht="15.75" customHeight="1">
      <c r="A21" s="24"/>
      <c r="B21" s="24"/>
      <c r="C21" s="46"/>
      <c r="D21" s="46"/>
      <c r="E21" s="46"/>
      <c r="F21" s="24"/>
      <c r="G21" s="24"/>
      <c r="H21" s="39"/>
      <c r="I21" s="39"/>
      <c r="J21" s="66">
        <v>0</v>
      </c>
      <c r="K21" s="64">
        <v>0</v>
      </c>
      <c r="L21" s="64">
        <v>0</v>
      </c>
      <c r="M21" s="64">
        <v>0</v>
      </c>
      <c r="N21" s="64"/>
      <c r="O21" s="135"/>
      <c r="P21" s="64">
        <v>0</v>
      </c>
      <c r="Q21" s="64" t="s">
        <v>130</v>
      </c>
      <c r="R21" s="38"/>
    </row>
    <row r="22" spans="1:18" ht="15.75" customHeight="1">
      <c r="A22" s="24"/>
      <c r="B22" s="24"/>
      <c r="C22" s="46"/>
      <c r="D22" s="46"/>
      <c r="E22" s="46"/>
      <c r="F22" s="24"/>
      <c r="G22" s="24"/>
      <c r="H22" s="39"/>
      <c r="I22" s="39"/>
      <c r="J22" s="66">
        <v>0</v>
      </c>
      <c r="K22" s="64">
        <v>0</v>
      </c>
      <c r="L22" s="64">
        <v>0</v>
      </c>
      <c r="M22" s="64">
        <v>0</v>
      </c>
      <c r="N22" s="64"/>
      <c r="O22" s="135"/>
      <c r="P22" s="64">
        <v>0</v>
      </c>
      <c r="Q22" s="64" t="s">
        <v>130</v>
      </c>
      <c r="R22" s="38"/>
    </row>
    <row r="23" spans="1:18" ht="15.75" customHeight="1">
      <c r="A23" s="24"/>
      <c r="B23" s="24"/>
      <c r="C23" s="46"/>
      <c r="D23" s="46"/>
      <c r="E23" s="46"/>
      <c r="F23" s="24"/>
      <c r="G23" s="24"/>
      <c r="H23" s="39"/>
      <c r="I23" s="39"/>
      <c r="J23" s="66">
        <v>0</v>
      </c>
      <c r="K23" s="64">
        <v>0</v>
      </c>
      <c r="L23" s="64">
        <v>0</v>
      </c>
      <c r="M23" s="64">
        <v>0</v>
      </c>
      <c r="N23" s="64"/>
      <c r="O23" s="135"/>
      <c r="P23" s="64">
        <v>0</v>
      </c>
      <c r="Q23" s="64" t="s">
        <v>130</v>
      </c>
      <c r="R23" s="38"/>
    </row>
    <row r="24" spans="1:18" ht="15.75" customHeight="1">
      <c r="A24" s="24"/>
      <c r="B24" s="24"/>
      <c r="C24" s="46"/>
      <c r="D24" s="46"/>
      <c r="E24" s="46"/>
      <c r="F24" s="24"/>
      <c r="G24" s="24"/>
      <c r="H24" s="39"/>
      <c r="I24" s="39"/>
      <c r="J24" s="66">
        <v>0</v>
      </c>
      <c r="K24" s="64">
        <v>0</v>
      </c>
      <c r="L24" s="64">
        <v>0</v>
      </c>
      <c r="M24" s="64">
        <v>0</v>
      </c>
      <c r="N24" s="64"/>
      <c r="O24" s="135"/>
      <c r="P24" s="64">
        <v>0</v>
      </c>
      <c r="Q24" s="64" t="s">
        <v>130</v>
      </c>
      <c r="R24" s="38"/>
    </row>
    <row r="25" spans="1:18" ht="15.75" customHeight="1">
      <c r="A25" s="24"/>
      <c r="B25" s="24"/>
      <c r="C25" s="46"/>
      <c r="D25" s="46"/>
      <c r="E25" s="46"/>
      <c r="F25" s="24"/>
      <c r="G25" s="24"/>
      <c r="H25" s="39"/>
      <c r="I25" s="39"/>
      <c r="J25" s="66">
        <v>0</v>
      </c>
      <c r="K25" s="64">
        <v>0</v>
      </c>
      <c r="L25" s="64">
        <v>0</v>
      </c>
      <c r="M25" s="64">
        <v>0</v>
      </c>
      <c r="N25" s="64"/>
      <c r="O25" s="135"/>
      <c r="P25" s="64">
        <v>0</v>
      </c>
      <c r="Q25" s="64" t="s">
        <v>130</v>
      </c>
      <c r="R25" s="38"/>
    </row>
    <row r="26" spans="1:18" ht="15.75" customHeight="1">
      <c r="A26" s="24"/>
      <c r="B26" s="24"/>
      <c r="C26" s="46"/>
      <c r="D26" s="46"/>
      <c r="E26" s="46"/>
      <c r="F26" s="24"/>
      <c r="G26" s="24"/>
      <c r="H26" s="39"/>
      <c r="I26" s="39"/>
      <c r="J26" s="66">
        <v>0</v>
      </c>
      <c r="K26" s="64">
        <v>0</v>
      </c>
      <c r="L26" s="64">
        <v>0</v>
      </c>
      <c r="M26" s="64">
        <v>0</v>
      </c>
      <c r="N26" s="64"/>
      <c r="O26" s="135"/>
      <c r="P26" s="64">
        <v>0</v>
      </c>
      <c r="Q26" s="64" t="s">
        <v>130</v>
      </c>
      <c r="R26" s="38"/>
    </row>
    <row r="27" spans="1:18" ht="15.75" customHeight="1">
      <c r="A27" s="24"/>
      <c r="B27" s="24"/>
      <c r="C27" s="46"/>
      <c r="D27" s="46"/>
      <c r="E27" s="46"/>
      <c r="F27" s="24"/>
      <c r="G27" s="24"/>
      <c r="H27" s="39"/>
      <c r="I27" s="39"/>
      <c r="J27" s="66">
        <v>0</v>
      </c>
      <c r="K27" s="64">
        <v>0</v>
      </c>
      <c r="L27" s="64">
        <v>0</v>
      </c>
      <c r="M27" s="64">
        <v>0</v>
      </c>
      <c r="N27" s="64"/>
      <c r="O27" s="135"/>
      <c r="P27" s="64"/>
      <c r="Q27" s="64"/>
      <c r="R27" s="38"/>
    </row>
    <row r="28" spans="1:18" ht="15.75" customHeight="1">
      <c r="A28" s="304" t="s">
        <v>261</v>
      </c>
      <c r="B28" s="339"/>
      <c r="C28" s="305"/>
      <c r="D28" s="46"/>
      <c r="E28" s="46"/>
      <c r="F28" s="24"/>
      <c r="G28" s="24"/>
      <c r="H28" s="39"/>
      <c r="I28" s="39"/>
      <c r="J28" s="66">
        <v>0</v>
      </c>
      <c r="K28" s="64">
        <v>0</v>
      </c>
      <c r="L28" s="64">
        <v>0</v>
      </c>
      <c r="M28" s="64">
        <v>0</v>
      </c>
      <c r="N28" s="64">
        <v>0</v>
      </c>
      <c r="O28" s="81"/>
      <c r="P28" s="64">
        <v>0</v>
      </c>
      <c r="Q28" s="64" t="s">
        <v>130</v>
      </c>
      <c r="R28" s="38"/>
    </row>
    <row r="29" spans="1:12" ht="15.75" customHeight="1">
      <c r="A29" s="17" t="s">
        <v>200</v>
      </c>
      <c r="L29" s="17" t="s">
        <v>201</v>
      </c>
    </row>
    <row r="30" ht="15.75" customHeight="1">
      <c r="A30" s="17" t="s">
        <v>202</v>
      </c>
    </row>
  </sheetData>
  <sheetProtection/>
  <mergeCells count="17">
    <mergeCell ref="I6:I7"/>
    <mergeCell ref="Q6:Q7"/>
    <mergeCell ref="R6:R7"/>
    <mergeCell ref="A28:C28"/>
    <mergeCell ref="A6:A7"/>
    <mergeCell ref="B6:B7"/>
    <mergeCell ref="C6:C7"/>
    <mergeCell ref="A2:R2"/>
    <mergeCell ref="A3:R3"/>
    <mergeCell ref="J6:K6"/>
    <mergeCell ref="L6:M6"/>
    <mergeCell ref="N6:P6"/>
    <mergeCell ref="D6:D7"/>
    <mergeCell ref="E6:E7"/>
    <mergeCell ref="F6:F7"/>
    <mergeCell ref="G6:G7"/>
    <mergeCell ref="H6:H7"/>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scale="92"/>
  <legacyDrawing r:id="rId2"/>
</worksheet>
</file>

<file path=xl/worksheets/sheet48.xml><?xml version="1.0" encoding="utf-8"?>
<worksheet xmlns="http://schemas.openxmlformats.org/spreadsheetml/2006/main" xmlns:r="http://schemas.openxmlformats.org/officeDocument/2006/relationships">
  <sheetPr>
    <pageSetUpPr fitToPage="1"/>
  </sheetPr>
  <dimension ref="A1:V15"/>
  <sheetViews>
    <sheetView zoomScalePageLayoutView="0" workbookViewId="0" topLeftCell="A1">
      <selection activeCell="J23" sqref="J23"/>
    </sheetView>
  </sheetViews>
  <sheetFormatPr defaultColWidth="9.00390625" defaultRowHeight="15.75" customHeight="1"/>
  <cols>
    <col min="1" max="1" width="3.875" style="5" customWidth="1"/>
    <col min="2" max="2" width="9.375" style="5" customWidth="1"/>
    <col min="3" max="3" width="7.125" style="5" customWidth="1"/>
    <col min="4" max="4" width="8.75390625" style="5" customWidth="1"/>
    <col min="5" max="5" width="7.50390625" style="5" customWidth="1"/>
    <col min="6" max="6" width="7.00390625" style="5" customWidth="1"/>
    <col min="7" max="7" width="7.625" style="35" customWidth="1"/>
    <col min="8" max="8" width="5.25390625" style="5" customWidth="1"/>
    <col min="9" max="9" width="3.875" style="5" customWidth="1"/>
    <col min="10" max="10" width="9.375" style="5" customWidth="1"/>
    <col min="11" max="11" width="7.875" style="5" customWidth="1"/>
    <col min="12" max="12" width="12.00390625" style="5" customWidth="1"/>
    <col min="13" max="13" width="4.50390625" style="5" customWidth="1"/>
    <col min="14" max="14" width="4.25390625" style="5" customWidth="1"/>
    <col min="15" max="15" width="4.125" style="5" customWidth="1"/>
    <col min="16" max="16" width="5.00390625" style="5" customWidth="1"/>
    <col min="17" max="17" width="4.375" style="5" customWidth="1"/>
    <col min="18" max="18" width="14.625" style="5" customWidth="1"/>
    <col min="19" max="19" width="4.125" style="5" customWidth="1"/>
    <col min="20" max="20" width="5.75390625" style="5" customWidth="1"/>
    <col min="21" max="21" width="9.00390625" style="5" bestFit="1" customWidth="1"/>
    <col min="22" max="22" width="11.75390625" style="5" customWidth="1"/>
    <col min="23" max="23" width="9.00390625" style="5" bestFit="1" customWidth="1"/>
    <col min="24" max="16384" width="9.00390625" style="5" customWidth="1"/>
  </cols>
  <sheetData>
    <row r="1" spans="1:20" ht="12.75">
      <c r="A1" s="109"/>
      <c r="B1" s="109"/>
      <c r="C1" s="1"/>
      <c r="D1" s="1"/>
      <c r="F1" s="1"/>
      <c r="G1" s="1"/>
      <c r="H1" s="1"/>
      <c r="I1" s="1"/>
      <c r="J1" s="1"/>
      <c r="K1" s="1"/>
      <c r="L1" s="1"/>
      <c r="M1" s="1"/>
      <c r="N1" s="1"/>
      <c r="O1" s="1"/>
      <c r="P1" s="1"/>
      <c r="Q1" s="1"/>
      <c r="R1" s="1"/>
      <c r="S1" s="1"/>
      <c r="T1" s="1"/>
    </row>
    <row r="2" spans="1:20" s="33" customFormat="1" ht="59.25" customHeight="1">
      <c r="A2" s="290" t="s">
        <v>549</v>
      </c>
      <c r="B2" s="291"/>
      <c r="C2" s="291"/>
      <c r="D2" s="291"/>
      <c r="E2" s="291"/>
      <c r="F2" s="291"/>
      <c r="G2" s="291"/>
      <c r="H2" s="291"/>
      <c r="I2" s="291"/>
      <c r="J2" s="291"/>
      <c r="K2" s="291"/>
      <c r="L2" s="291"/>
      <c r="M2" s="291"/>
      <c r="N2" s="291"/>
      <c r="O2" s="291"/>
      <c r="P2" s="291"/>
      <c r="Q2" s="291"/>
      <c r="R2" s="291"/>
      <c r="S2" s="291"/>
      <c r="T2" s="291"/>
    </row>
    <row r="3" spans="1:20" ht="19.5" customHeight="1">
      <c r="A3" s="300" t="s">
        <v>818</v>
      </c>
      <c r="B3" s="292"/>
      <c r="C3" s="292"/>
      <c r="D3" s="292"/>
      <c r="E3" s="292"/>
      <c r="F3" s="292"/>
      <c r="G3" s="292"/>
      <c r="H3" s="292"/>
      <c r="I3" s="292"/>
      <c r="J3" s="292"/>
      <c r="K3" s="292"/>
      <c r="L3" s="301"/>
      <c r="M3" s="301"/>
      <c r="N3" s="301"/>
      <c r="O3" s="301"/>
      <c r="P3" s="301"/>
      <c r="Q3" s="301"/>
      <c r="R3" s="301"/>
      <c r="S3" s="301"/>
      <c r="T3" s="301"/>
    </row>
    <row r="4" spans="1:20" ht="14.25" customHeight="1">
      <c r="A4" s="183"/>
      <c r="B4" s="183"/>
      <c r="C4" s="183"/>
      <c r="D4" s="183"/>
      <c r="E4" s="183"/>
      <c r="F4" s="183"/>
      <c r="G4" s="183"/>
      <c r="H4" s="183"/>
      <c r="I4" s="183"/>
      <c r="J4" s="183"/>
      <c r="K4" s="183"/>
      <c r="L4" s="40"/>
      <c r="M4" s="40"/>
      <c r="N4" s="40"/>
      <c r="O4" s="40"/>
      <c r="P4" s="40"/>
      <c r="Q4" s="40"/>
      <c r="R4" s="40"/>
      <c r="S4" s="40"/>
      <c r="T4" s="40" t="s">
        <v>550</v>
      </c>
    </row>
    <row r="5" spans="1:20" ht="17.25" customHeight="1">
      <c r="A5" s="356" t="s">
        <v>817</v>
      </c>
      <c r="B5" s="356"/>
      <c r="C5" s="356"/>
      <c r="D5" s="356"/>
      <c r="E5" s="356"/>
      <c r="F5" s="356"/>
      <c r="G5" s="356"/>
      <c r="T5" s="25" t="s">
        <v>3</v>
      </c>
    </row>
    <row r="6" spans="1:20" s="1" customFormat="1" ht="24.75" customHeight="1">
      <c r="A6" s="334" t="s">
        <v>5</v>
      </c>
      <c r="B6" s="334" t="s">
        <v>551</v>
      </c>
      <c r="C6" s="362" t="s">
        <v>552</v>
      </c>
      <c r="D6" s="334" t="s">
        <v>553</v>
      </c>
      <c r="E6" s="334" t="s">
        <v>554</v>
      </c>
      <c r="F6" s="334" t="s">
        <v>555</v>
      </c>
      <c r="G6" s="308" t="s">
        <v>556</v>
      </c>
      <c r="H6" s="308" t="s">
        <v>557</v>
      </c>
      <c r="I6" s="308" t="s">
        <v>558</v>
      </c>
      <c r="J6" s="308" t="s">
        <v>559</v>
      </c>
      <c r="K6" s="308" t="s">
        <v>560</v>
      </c>
      <c r="L6" s="308" t="s">
        <v>561</v>
      </c>
      <c r="M6" s="353" t="s">
        <v>92</v>
      </c>
      <c r="N6" s="354"/>
      <c r="O6" s="357" t="s">
        <v>93</v>
      </c>
      <c r="P6" s="358"/>
      <c r="Q6" s="359" t="s">
        <v>94</v>
      </c>
      <c r="R6" s="360"/>
      <c r="S6" s="308" t="s">
        <v>128</v>
      </c>
      <c r="T6" s="308" t="s">
        <v>8</v>
      </c>
    </row>
    <row r="7" spans="1:20" s="1" customFormat="1" ht="24.75" customHeight="1">
      <c r="A7" s="334"/>
      <c r="B7" s="334"/>
      <c r="C7" s="362"/>
      <c r="D7" s="334"/>
      <c r="E7" s="334"/>
      <c r="F7" s="334"/>
      <c r="G7" s="361"/>
      <c r="H7" s="361"/>
      <c r="I7" s="361"/>
      <c r="J7" s="361"/>
      <c r="K7" s="361"/>
      <c r="L7" s="361"/>
      <c r="M7" s="29" t="s">
        <v>447</v>
      </c>
      <c r="N7" s="21" t="s">
        <v>448</v>
      </c>
      <c r="O7" s="21" t="s">
        <v>447</v>
      </c>
      <c r="P7" s="21" t="s">
        <v>448</v>
      </c>
      <c r="Q7" s="21" t="s">
        <v>447</v>
      </c>
      <c r="R7" s="21" t="s">
        <v>448</v>
      </c>
      <c r="S7" s="361"/>
      <c r="T7" s="361"/>
    </row>
    <row r="8" spans="1:22" s="1" customFormat="1" ht="77.25" customHeight="1">
      <c r="A8" s="2">
        <v>1</v>
      </c>
      <c r="B8" s="2" t="s">
        <v>819</v>
      </c>
      <c r="C8" s="256" t="s">
        <v>562</v>
      </c>
      <c r="D8" s="256" t="s">
        <v>820</v>
      </c>
      <c r="E8" s="256" t="s">
        <v>821</v>
      </c>
      <c r="F8" s="256" t="s">
        <v>563</v>
      </c>
      <c r="G8" s="2" t="s">
        <v>782</v>
      </c>
      <c r="H8" s="256"/>
      <c r="I8" s="256"/>
      <c r="J8" s="257"/>
      <c r="K8" s="256" t="s">
        <v>564</v>
      </c>
      <c r="L8" s="272">
        <v>10539</v>
      </c>
      <c r="M8" s="29"/>
      <c r="N8" s="271"/>
      <c r="O8" s="21"/>
      <c r="P8" s="21"/>
      <c r="Q8" s="21"/>
      <c r="R8" s="258">
        <f>L8*260</f>
        <v>2740140</v>
      </c>
      <c r="S8" s="256"/>
      <c r="T8" s="256"/>
      <c r="V8" s="273"/>
    </row>
    <row r="9" spans="1:20" ht="23.25" customHeight="1">
      <c r="A9" s="304" t="s">
        <v>212</v>
      </c>
      <c r="B9" s="339"/>
      <c r="C9" s="339"/>
      <c r="D9" s="305"/>
      <c r="E9" s="29"/>
      <c r="F9" s="29"/>
      <c r="G9" s="29"/>
      <c r="H9" s="39"/>
      <c r="I9" s="24"/>
      <c r="J9" s="24"/>
      <c r="K9" s="24"/>
      <c r="L9" s="259">
        <f>SUM(L8:L8)</f>
        <v>10539</v>
      </c>
      <c r="M9" s="66">
        <v>0</v>
      </c>
      <c r="N9" s="64">
        <v>0</v>
      </c>
      <c r="O9" s="64">
        <v>0</v>
      </c>
      <c r="P9" s="64">
        <v>0</v>
      </c>
      <c r="Q9" s="64">
        <v>0</v>
      </c>
      <c r="R9" s="199">
        <f>SUM(R8:R8)</f>
        <v>2740140</v>
      </c>
      <c r="S9" s="64" t="s">
        <v>130</v>
      </c>
      <c r="T9" s="38"/>
    </row>
    <row r="10" spans="1:18" ht="24.75" customHeight="1">
      <c r="A10" s="17" t="s">
        <v>200</v>
      </c>
      <c r="J10" s="34"/>
      <c r="O10" s="47" t="s">
        <v>201</v>
      </c>
      <c r="Q10" s="47"/>
      <c r="R10" s="198"/>
    </row>
    <row r="15" ht="15.75" customHeight="1">
      <c r="R15" s="265"/>
    </row>
  </sheetData>
  <sheetProtection/>
  <mergeCells count="21">
    <mergeCell ref="T6:T7"/>
    <mergeCell ref="I6:I7"/>
    <mergeCell ref="J6:J7"/>
    <mergeCell ref="K6:K7"/>
    <mergeCell ref="L6:L7"/>
    <mergeCell ref="A9:D9"/>
    <mergeCell ref="A6:A7"/>
    <mergeCell ref="B6:B7"/>
    <mergeCell ref="C6:C7"/>
    <mergeCell ref="D6:D7"/>
    <mergeCell ref="S6:S7"/>
    <mergeCell ref="A5:G5"/>
    <mergeCell ref="A2:T2"/>
    <mergeCell ref="A3:T3"/>
    <mergeCell ref="M6:N6"/>
    <mergeCell ref="O6:P6"/>
    <mergeCell ref="Q6:R6"/>
    <mergeCell ref="E6:E7"/>
    <mergeCell ref="F6:F7"/>
    <mergeCell ref="G6:G7"/>
    <mergeCell ref="H6:H7"/>
  </mergeCells>
  <printOptions horizontalCentered="1" verticalCentered="1"/>
  <pageMargins left="0.3541666666666667" right="0.3541666666666667" top="0.7868055555555555" bottom="0.7868055555555555" header="1.0625" footer="0.5111111111111111"/>
  <pageSetup fitToHeight="0" fitToWidth="1" horizontalDpi="300" verticalDpi="300" orientation="landscape" paperSize="9" scale="95" r:id="rId1"/>
</worksheet>
</file>

<file path=xl/worksheets/sheet49.xml><?xml version="1.0" encoding="utf-8"?>
<worksheet xmlns="http://schemas.openxmlformats.org/spreadsheetml/2006/main" xmlns:r="http://schemas.openxmlformats.org/officeDocument/2006/relationships">
  <sheetPr>
    <pageSetUpPr fitToPage="1"/>
  </sheetPr>
  <dimension ref="A1:G30"/>
  <sheetViews>
    <sheetView zoomScale="85" zoomScaleNormal="85" zoomScalePageLayoutView="0" workbookViewId="0" topLeftCell="A1">
      <selection activeCell="K19" sqref="K19"/>
    </sheetView>
  </sheetViews>
  <sheetFormatPr defaultColWidth="9.00390625" defaultRowHeight="15.75" customHeight="1"/>
  <cols>
    <col min="1" max="1" width="5.75390625" style="5" customWidth="1"/>
    <col min="2" max="2" width="28.00390625" style="5" customWidth="1"/>
    <col min="3" max="6" width="19.125" style="5" customWidth="1"/>
    <col min="7" max="7" width="11.00390625" style="5" customWidth="1"/>
    <col min="8" max="8" width="9.00390625" style="5" bestFit="1" customWidth="1"/>
    <col min="9" max="16384" width="9.00390625" style="5" customWidth="1"/>
  </cols>
  <sheetData>
    <row r="1" spans="1:7" ht="12.75">
      <c r="A1" s="109"/>
      <c r="B1" s="109"/>
      <c r="C1" s="1"/>
      <c r="D1" s="1"/>
      <c r="E1" s="1"/>
      <c r="F1" s="1"/>
      <c r="G1" s="1"/>
    </row>
    <row r="2" spans="1:7" s="33" customFormat="1" ht="30" customHeight="1">
      <c r="A2" s="290" t="s">
        <v>565</v>
      </c>
      <c r="B2" s="291"/>
      <c r="C2" s="291"/>
      <c r="D2" s="291"/>
      <c r="E2" s="291"/>
      <c r="F2" s="291"/>
      <c r="G2" s="291"/>
    </row>
    <row r="3" spans="1:7" ht="13.5" customHeight="1">
      <c r="A3" s="292" t="s">
        <v>123</v>
      </c>
      <c r="B3" s="292"/>
      <c r="C3" s="292"/>
      <c r="D3" s="292"/>
      <c r="E3" s="301"/>
      <c r="F3" s="301"/>
      <c r="G3" s="301"/>
    </row>
    <row r="4" spans="1:7" ht="13.5" customHeight="1">
      <c r="A4" s="183"/>
      <c r="B4" s="183"/>
      <c r="C4" s="183"/>
      <c r="D4" s="183"/>
      <c r="E4" s="40"/>
      <c r="F4" s="40"/>
      <c r="G4" s="40" t="s">
        <v>566</v>
      </c>
    </row>
    <row r="5" spans="1:7" ht="15.75" customHeight="1">
      <c r="A5" s="34" t="s">
        <v>89</v>
      </c>
      <c r="G5" s="25" t="s">
        <v>3</v>
      </c>
    </row>
    <row r="6" spans="1:7" s="35" customFormat="1" ht="15.75" customHeight="1">
      <c r="A6" s="45" t="s">
        <v>186</v>
      </c>
      <c r="B6" s="45" t="s">
        <v>125</v>
      </c>
      <c r="C6" s="45" t="s">
        <v>92</v>
      </c>
      <c r="D6" s="45" t="s">
        <v>93</v>
      </c>
      <c r="E6" s="45" t="s">
        <v>94</v>
      </c>
      <c r="F6" s="45" t="s">
        <v>127</v>
      </c>
      <c r="G6" s="45" t="s">
        <v>128</v>
      </c>
    </row>
    <row r="7" spans="1:7" ht="15.75" customHeight="1">
      <c r="A7" s="45" t="s">
        <v>567</v>
      </c>
      <c r="B7" s="49" t="s">
        <v>568</v>
      </c>
      <c r="C7" s="64">
        <v>0</v>
      </c>
      <c r="D7" s="64">
        <v>0</v>
      </c>
      <c r="E7" s="64">
        <v>0</v>
      </c>
      <c r="F7" s="64">
        <v>0</v>
      </c>
      <c r="G7" s="64" t="s">
        <v>130</v>
      </c>
    </row>
    <row r="8" spans="1:7" ht="15.75" customHeight="1">
      <c r="A8" s="45" t="s">
        <v>569</v>
      </c>
      <c r="B8" s="49" t="s">
        <v>570</v>
      </c>
      <c r="C8" s="64">
        <v>0</v>
      </c>
      <c r="D8" s="64">
        <v>0</v>
      </c>
      <c r="E8" s="64">
        <v>0</v>
      </c>
      <c r="F8" s="64">
        <v>0</v>
      </c>
      <c r="G8" s="64" t="s">
        <v>130</v>
      </c>
    </row>
    <row r="9" spans="1:7" ht="15.75" customHeight="1">
      <c r="A9" s="45"/>
      <c r="B9" s="27"/>
      <c r="C9" s="64"/>
      <c r="D9" s="64"/>
      <c r="E9" s="64"/>
      <c r="F9" s="64"/>
      <c r="G9" s="64"/>
    </row>
    <row r="10" spans="1:7" ht="15.75" customHeight="1">
      <c r="A10" s="45"/>
      <c r="B10" s="27"/>
      <c r="C10" s="64"/>
      <c r="D10" s="64"/>
      <c r="E10" s="64"/>
      <c r="F10" s="64"/>
      <c r="G10" s="64"/>
    </row>
    <row r="11" spans="1:7" ht="15.75" customHeight="1">
      <c r="A11" s="45"/>
      <c r="B11" s="27"/>
      <c r="C11" s="64"/>
      <c r="D11" s="64"/>
      <c r="E11" s="64"/>
      <c r="F11" s="64"/>
      <c r="G11" s="64"/>
    </row>
    <row r="12" spans="1:7" ht="15.75" customHeight="1">
      <c r="A12" s="45"/>
      <c r="B12" s="27"/>
      <c r="C12" s="64"/>
      <c r="D12" s="64"/>
      <c r="E12" s="64"/>
      <c r="F12" s="64"/>
      <c r="G12" s="64"/>
    </row>
    <row r="13" spans="1:7" ht="15.75" customHeight="1">
      <c r="A13" s="45"/>
      <c r="B13" s="27"/>
      <c r="C13" s="64"/>
      <c r="D13" s="64"/>
      <c r="E13" s="64"/>
      <c r="F13" s="64"/>
      <c r="G13" s="64"/>
    </row>
    <row r="14" spans="1:7" ht="15.75" customHeight="1">
      <c r="A14" s="45"/>
      <c r="B14" s="27"/>
      <c r="C14" s="64"/>
      <c r="D14" s="64"/>
      <c r="E14" s="64"/>
      <c r="F14" s="64"/>
      <c r="G14" s="64"/>
    </row>
    <row r="15" spans="1:7" ht="15.75" customHeight="1">
      <c r="A15" s="45"/>
      <c r="B15" s="27"/>
      <c r="C15" s="64"/>
      <c r="D15" s="64"/>
      <c r="E15" s="64"/>
      <c r="F15" s="64"/>
      <c r="G15" s="64"/>
    </row>
    <row r="16" spans="1:7" ht="15.75" customHeight="1">
      <c r="A16" s="45"/>
      <c r="B16" s="27"/>
      <c r="C16" s="64"/>
      <c r="D16" s="64"/>
      <c r="E16" s="64"/>
      <c r="F16" s="64"/>
      <c r="G16" s="64"/>
    </row>
    <row r="17" spans="1:7" ht="15.75" customHeight="1">
      <c r="A17" s="45"/>
      <c r="B17" s="27"/>
      <c r="C17" s="64"/>
      <c r="D17" s="64"/>
      <c r="E17" s="64"/>
      <c r="F17" s="64"/>
      <c r="G17" s="64"/>
    </row>
    <row r="18" spans="1:7" ht="15.75" customHeight="1">
      <c r="A18" s="45"/>
      <c r="B18" s="27"/>
      <c r="C18" s="64"/>
      <c r="D18" s="64"/>
      <c r="E18" s="64"/>
      <c r="F18" s="64"/>
      <c r="G18" s="64"/>
    </row>
    <row r="19" spans="1:7" ht="15.75" customHeight="1">
      <c r="A19" s="45"/>
      <c r="B19" s="27"/>
      <c r="C19" s="64"/>
      <c r="D19" s="64"/>
      <c r="E19" s="64"/>
      <c r="F19" s="64"/>
      <c r="G19" s="64"/>
    </row>
    <row r="20" spans="1:7" ht="15.75" customHeight="1">
      <c r="A20" s="45"/>
      <c r="B20" s="27"/>
      <c r="C20" s="64"/>
      <c r="D20" s="64"/>
      <c r="E20" s="64"/>
      <c r="F20" s="64"/>
      <c r="G20" s="64"/>
    </row>
    <row r="21" spans="1:7" ht="15.75" customHeight="1">
      <c r="A21" s="45"/>
      <c r="B21" s="36"/>
      <c r="C21" s="64"/>
      <c r="D21" s="64"/>
      <c r="E21" s="64"/>
      <c r="F21" s="64"/>
      <c r="G21" s="64"/>
    </row>
    <row r="22" spans="1:7" ht="15.75" customHeight="1">
      <c r="A22" s="45"/>
      <c r="B22" s="27"/>
      <c r="C22" s="64"/>
      <c r="D22" s="64"/>
      <c r="E22" s="64"/>
      <c r="F22" s="64"/>
      <c r="G22" s="64"/>
    </row>
    <row r="23" spans="1:7" ht="15.75" customHeight="1">
      <c r="A23" s="45"/>
      <c r="B23" s="36"/>
      <c r="C23" s="64"/>
      <c r="D23" s="64"/>
      <c r="E23" s="64"/>
      <c r="F23" s="64"/>
      <c r="G23" s="64"/>
    </row>
    <row r="24" spans="1:7" ht="15.75" customHeight="1">
      <c r="A24" s="45"/>
      <c r="B24" s="27"/>
      <c r="C24" s="64"/>
      <c r="D24" s="64"/>
      <c r="E24" s="64"/>
      <c r="F24" s="64"/>
      <c r="G24" s="64"/>
    </row>
    <row r="25" spans="1:7" ht="15.75" customHeight="1">
      <c r="A25" s="45"/>
      <c r="B25" s="36"/>
      <c r="C25" s="64"/>
      <c r="D25" s="64"/>
      <c r="E25" s="64"/>
      <c r="F25" s="64"/>
      <c r="G25" s="64"/>
    </row>
    <row r="26" spans="1:7" ht="15.75" customHeight="1">
      <c r="A26" s="45" t="s">
        <v>571</v>
      </c>
      <c r="B26" s="45" t="s">
        <v>572</v>
      </c>
      <c r="C26" s="64">
        <v>0</v>
      </c>
      <c r="D26" s="64">
        <v>0</v>
      </c>
      <c r="E26" s="64">
        <v>0</v>
      </c>
      <c r="F26" s="64">
        <v>0</v>
      </c>
      <c r="G26" s="64" t="s">
        <v>130</v>
      </c>
    </row>
    <row r="27" spans="1:7" ht="15.75" customHeight="1">
      <c r="A27" s="45" t="s">
        <v>571</v>
      </c>
      <c r="B27" s="45" t="s">
        <v>573</v>
      </c>
      <c r="C27" s="64"/>
      <c r="D27" s="64">
        <v>0</v>
      </c>
      <c r="E27" s="64">
        <v>0</v>
      </c>
      <c r="F27" s="64">
        <v>0</v>
      </c>
      <c r="G27" s="64" t="s">
        <v>130</v>
      </c>
    </row>
    <row r="28" spans="1:7" ht="15.75" customHeight="1">
      <c r="A28" s="45" t="s">
        <v>571</v>
      </c>
      <c r="B28" s="45" t="s">
        <v>574</v>
      </c>
      <c r="C28" s="64">
        <v>0</v>
      </c>
      <c r="D28" s="64">
        <v>0</v>
      </c>
      <c r="E28" s="64">
        <v>0</v>
      </c>
      <c r="F28" s="64">
        <v>0</v>
      </c>
      <c r="G28" s="64" t="s">
        <v>130</v>
      </c>
    </row>
    <row r="29" spans="1:4" ht="15.75" customHeight="1">
      <c r="A29" s="17" t="s">
        <v>200</v>
      </c>
      <c r="D29" s="5" t="s">
        <v>575</v>
      </c>
    </row>
    <row r="30" ht="15.75" customHeight="1">
      <c r="A30" s="17" t="s">
        <v>202</v>
      </c>
    </row>
  </sheetData>
  <sheetProtection/>
  <mergeCells count="2">
    <mergeCell ref="A2:G2"/>
    <mergeCell ref="A3:G3"/>
  </mergeCells>
  <hyperlinks>
    <hyperlink ref="B7" location="'在建（土建）'!B1" display="在建工程-土建工程"/>
    <hyperlink ref="B8" location="'在建（设备）'!B1" display="在建工程-设备安装工程"/>
  </hyperlink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G30"/>
  <sheetViews>
    <sheetView zoomScale="85" zoomScaleNormal="85" zoomScalePageLayoutView="0" workbookViewId="0" topLeftCell="A1">
      <selection activeCell="K19" sqref="K19"/>
    </sheetView>
  </sheetViews>
  <sheetFormatPr defaultColWidth="9.00390625" defaultRowHeight="15.75" customHeight="1"/>
  <cols>
    <col min="1" max="1" width="5.375" style="5" customWidth="1"/>
    <col min="2" max="2" width="18.875" style="5" customWidth="1"/>
    <col min="3" max="6" width="19.125" style="5" customWidth="1"/>
    <col min="7" max="7" width="12.625" style="5" customWidth="1"/>
    <col min="8" max="8" width="9.00390625" style="5" bestFit="1" customWidth="1"/>
    <col min="9" max="16384" width="9.00390625" style="5" customWidth="1"/>
  </cols>
  <sheetData>
    <row r="1" spans="1:7" ht="12" customHeight="1">
      <c r="A1" s="109"/>
      <c r="B1" s="109"/>
      <c r="C1" s="1"/>
      <c r="D1" s="1"/>
      <c r="E1" s="1"/>
      <c r="F1" s="1"/>
      <c r="G1" s="1"/>
    </row>
    <row r="2" spans="1:7" s="33" customFormat="1" ht="30" customHeight="1">
      <c r="A2" s="290" t="s">
        <v>184</v>
      </c>
      <c r="B2" s="291"/>
      <c r="C2" s="291"/>
      <c r="D2" s="291"/>
      <c r="E2" s="291"/>
      <c r="F2" s="291"/>
      <c r="G2" s="291"/>
    </row>
    <row r="3" spans="1:7" ht="13.5" customHeight="1">
      <c r="A3" s="292" t="s">
        <v>123</v>
      </c>
      <c r="B3" s="292"/>
      <c r="C3" s="292"/>
      <c r="D3" s="292"/>
      <c r="E3" s="292"/>
      <c r="F3" s="292"/>
      <c r="G3" s="292"/>
    </row>
    <row r="4" spans="1:7" ht="13.5" customHeight="1">
      <c r="A4" s="183"/>
      <c r="B4" s="183"/>
      <c r="C4" s="183"/>
      <c r="D4" s="183"/>
      <c r="E4" s="183"/>
      <c r="F4" s="183"/>
      <c r="G4" s="183" t="s">
        <v>185</v>
      </c>
    </row>
    <row r="5" spans="1:7" s="4" customFormat="1" ht="15.75" customHeight="1">
      <c r="A5" s="77" t="s">
        <v>89</v>
      </c>
      <c r="G5" s="78" t="s">
        <v>3</v>
      </c>
    </row>
    <row r="6" spans="1:7" s="35" customFormat="1" ht="15.75" customHeight="1">
      <c r="A6" s="75" t="s">
        <v>186</v>
      </c>
      <c r="B6" s="75" t="s">
        <v>125</v>
      </c>
      <c r="C6" s="76" t="s">
        <v>92</v>
      </c>
      <c r="D6" s="75" t="s">
        <v>93</v>
      </c>
      <c r="E6" s="75" t="s">
        <v>94</v>
      </c>
      <c r="F6" s="75" t="s">
        <v>127</v>
      </c>
      <c r="G6" s="75" t="s">
        <v>128</v>
      </c>
    </row>
    <row r="7" spans="1:7" ht="15.75" customHeight="1">
      <c r="A7" s="79" t="s">
        <v>187</v>
      </c>
      <c r="B7" s="46" t="s">
        <v>188</v>
      </c>
      <c r="C7" s="80">
        <v>0</v>
      </c>
      <c r="D7" s="65">
        <v>0</v>
      </c>
      <c r="E7" s="65">
        <v>0</v>
      </c>
      <c r="F7" s="64">
        <v>0</v>
      </c>
      <c r="G7" s="64" t="s">
        <v>130</v>
      </c>
    </row>
    <row r="8" spans="1:7" ht="15.75" customHeight="1">
      <c r="A8" s="79" t="s">
        <v>189</v>
      </c>
      <c r="B8" s="46" t="s">
        <v>132</v>
      </c>
      <c r="C8" s="80">
        <v>0</v>
      </c>
      <c r="D8" s="65">
        <v>0</v>
      </c>
      <c r="E8" s="65">
        <v>0</v>
      </c>
      <c r="F8" s="64">
        <v>0</v>
      </c>
      <c r="G8" s="64" t="s">
        <v>130</v>
      </c>
    </row>
    <row r="9" spans="1:7" ht="15.75" customHeight="1">
      <c r="A9" s="79" t="s">
        <v>190</v>
      </c>
      <c r="B9" s="46" t="s">
        <v>133</v>
      </c>
      <c r="C9" s="80">
        <v>0</v>
      </c>
      <c r="D9" s="65">
        <v>0</v>
      </c>
      <c r="E9" s="65">
        <v>0</v>
      </c>
      <c r="F9" s="64">
        <v>0</v>
      </c>
      <c r="G9" s="64" t="s">
        <v>130</v>
      </c>
    </row>
    <row r="10" spans="1:7" ht="15.75" customHeight="1">
      <c r="A10" s="79" t="s">
        <v>191</v>
      </c>
      <c r="B10" s="46" t="s">
        <v>134</v>
      </c>
      <c r="C10" s="80">
        <v>0</v>
      </c>
      <c r="D10" s="65">
        <v>0</v>
      </c>
      <c r="E10" s="65">
        <v>0</v>
      </c>
      <c r="F10" s="64">
        <v>0</v>
      </c>
      <c r="G10" s="64" t="s">
        <v>130</v>
      </c>
    </row>
    <row r="11" spans="1:7" ht="15.75" customHeight="1">
      <c r="A11" s="79" t="s">
        <v>192</v>
      </c>
      <c r="B11" s="46" t="s">
        <v>193</v>
      </c>
      <c r="C11" s="190">
        <v>0</v>
      </c>
      <c r="D11" s="65">
        <v>0</v>
      </c>
      <c r="E11" s="65">
        <v>0</v>
      </c>
      <c r="F11" s="66">
        <v>0</v>
      </c>
      <c r="G11" s="64" t="s">
        <v>130</v>
      </c>
    </row>
    <row r="12" spans="1:7" ht="15.75" customHeight="1">
      <c r="A12" s="79" t="s">
        <v>194</v>
      </c>
      <c r="B12" s="46" t="s">
        <v>136</v>
      </c>
      <c r="C12" s="80">
        <v>0</v>
      </c>
      <c r="D12" s="65">
        <v>0</v>
      </c>
      <c r="E12" s="65">
        <v>0</v>
      </c>
      <c r="F12" s="64">
        <v>0</v>
      </c>
      <c r="G12" s="64" t="s">
        <v>130</v>
      </c>
    </row>
    <row r="13" spans="1:7" ht="15.75" customHeight="1">
      <c r="A13" s="79" t="s">
        <v>195</v>
      </c>
      <c r="B13" s="46" t="s">
        <v>137</v>
      </c>
      <c r="C13" s="80">
        <v>0</v>
      </c>
      <c r="D13" s="65">
        <v>0</v>
      </c>
      <c r="E13" s="65">
        <v>0</v>
      </c>
      <c r="F13" s="64">
        <v>0</v>
      </c>
      <c r="G13" s="64" t="s">
        <v>130</v>
      </c>
    </row>
    <row r="14" spans="1:7" ht="15.75" customHeight="1">
      <c r="A14" s="79" t="s">
        <v>196</v>
      </c>
      <c r="B14" s="46" t="s">
        <v>138</v>
      </c>
      <c r="C14" s="80">
        <v>0</v>
      </c>
      <c r="D14" s="65">
        <v>0</v>
      </c>
      <c r="E14" s="65">
        <v>0</v>
      </c>
      <c r="F14" s="64">
        <v>0</v>
      </c>
      <c r="G14" s="64" t="s">
        <v>130</v>
      </c>
    </row>
    <row r="15" spans="1:7" ht="15.75" customHeight="1">
      <c r="A15" s="79" t="s">
        <v>197</v>
      </c>
      <c r="B15" s="46" t="s">
        <v>139</v>
      </c>
      <c r="C15" s="80">
        <v>0</v>
      </c>
      <c r="D15" s="65">
        <v>0</v>
      </c>
      <c r="E15" s="65">
        <v>0</v>
      </c>
      <c r="F15" s="64">
        <v>0</v>
      </c>
      <c r="G15" s="64" t="s">
        <v>130</v>
      </c>
    </row>
    <row r="16" spans="1:7" ht="15.75" customHeight="1">
      <c r="A16" s="79" t="s">
        <v>198</v>
      </c>
      <c r="B16" s="46" t="s">
        <v>140</v>
      </c>
      <c r="C16" s="80">
        <v>0</v>
      </c>
      <c r="D16" s="65">
        <v>0</v>
      </c>
      <c r="E16" s="65">
        <v>0</v>
      </c>
      <c r="F16" s="64">
        <v>0</v>
      </c>
      <c r="G16" s="64" t="s">
        <v>130</v>
      </c>
    </row>
    <row r="17" spans="1:7" ht="15.75" customHeight="1">
      <c r="A17" s="79" t="s">
        <v>199</v>
      </c>
      <c r="B17" s="46" t="s">
        <v>141</v>
      </c>
      <c r="C17" s="80">
        <v>0</v>
      </c>
      <c r="D17" s="65">
        <v>0</v>
      </c>
      <c r="E17" s="65">
        <v>0</v>
      </c>
      <c r="F17" s="64">
        <v>0</v>
      </c>
      <c r="G17" s="64" t="s">
        <v>130</v>
      </c>
    </row>
    <row r="18" spans="1:7" ht="15.75" customHeight="1">
      <c r="A18" s="45"/>
      <c r="B18" s="75"/>
      <c r="C18" s="80"/>
      <c r="D18" s="65"/>
      <c r="E18" s="65"/>
      <c r="F18" s="64"/>
      <c r="G18" s="64" t="s">
        <v>130</v>
      </c>
    </row>
    <row r="19" spans="1:7" ht="15.75" customHeight="1">
      <c r="A19" s="45"/>
      <c r="B19" s="75"/>
      <c r="C19" s="80"/>
      <c r="D19" s="65"/>
      <c r="E19" s="65"/>
      <c r="F19" s="64"/>
      <c r="G19" s="64" t="s">
        <v>130</v>
      </c>
    </row>
    <row r="20" spans="1:7" ht="15.75" customHeight="1">
      <c r="A20" s="45"/>
      <c r="B20" s="75"/>
      <c r="C20" s="80"/>
      <c r="D20" s="65"/>
      <c r="E20" s="65"/>
      <c r="F20" s="64"/>
      <c r="G20" s="64" t="s">
        <v>130</v>
      </c>
    </row>
    <row r="21" spans="1:7" ht="15.75" customHeight="1">
      <c r="A21" s="45"/>
      <c r="B21" s="75"/>
      <c r="C21" s="80"/>
      <c r="D21" s="65"/>
      <c r="E21" s="65"/>
      <c r="F21" s="64"/>
      <c r="G21" s="64" t="s">
        <v>130</v>
      </c>
    </row>
    <row r="22" spans="1:7" ht="15.75" customHeight="1">
      <c r="A22" s="45"/>
      <c r="B22" s="75"/>
      <c r="C22" s="80"/>
      <c r="D22" s="65"/>
      <c r="E22" s="65"/>
      <c r="F22" s="64"/>
      <c r="G22" s="64" t="s">
        <v>130</v>
      </c>
    </row>
    <row r="23" spans="1:7" ht="15.75" customHeight="1">
      <c r="A23" s="45"/>
      <c r="B23" s="75"/>
      <c r="C23" s="80"/>
      <c r="D23" s="65"/>
      <c r="E23" s="65"/>
      <c r="F23" s="64"/>
      <c r="G23" s="64" t="s">
        <v>130</v>
      </c>
    </row>
    <row r="24" spans="1:7" ht="15.75" customHeight="1">
      <c r="A24" s="45"/>
      <c r="B24" s="75"/>
      <c r="C24" s="80"/>
      <c r="D24" s="65"/>
      <c r="E24" s="65"/>
      <c r="F24" s="64"/>
      <c r="G24" s="64" t="s">
        <v>130</v>
      </c>
    </row>
    <row r="25" spans="1:7" ht="15.75" customHeight="1">
      <c r="A25" s="45"/>
      <c r="B25" s="75"/>
      <c r="C25" s="80"/>
      <c r="D25" s="65"/>
      <c r="E25" s="65"/>
      <c r="F25" s="64"/>
      <c r="G25" s="64" t="s">
        <v>130</v>
      </c>
    </row>
    <row r="26" spans="1:7" ht="15.75" customHeight="1">
      <c r="A26" s="45"/>
      <c r="B26" s="75"/>
      <c r="C26" s="80"/>
      <c r="D26" s="65"/>
      <c r="E26" s="65"/>
      <c r="F26" s="64"/>
      <c r="G26" s="64" t="s">
        <v>130</v>
      </c>
    </row>
    <row r="27" spans="1:7" ht="15.75" customHeight="1">
      <c r="A27" s="38"/>
      <c r="B27" s="75"/>
      <c r="C27" s="80"/>
      <c r="D27" s="65"/>
      <c r="E27" s="65"/>
      <c r="F27" s="64"/>
      <c r="G27" s="64"/>
    </row>
    <row r="28" spans="1:7" ht="15.75" customHeight="1">
      <c r="A28" s="24">
        <v>3</v>
      </c>
      <c r="B28" s="75" t="s">
        <v>45</v>
      </c>
      <c r="C28" s="66">
        <v>0</v>
      </c>
      <c r="D28" s="64">
        <v>0</v>
      </c>
      <c r="E28" s="64">
        <v>0</v>
      </c>
      <c r="F28" s="64">
        <v>0</v>
      </c>
      <c r="G28" s="64" t="s">
        <v>130</v>
      </c>
    </row>
    <row r="29" spans="1:4" ht="15.75" customHeight="1">
      <c r="A29" s="17" t="s">
        <v>200</v>
      </c>
      <c r="D29" s="34" t="s">
        <v>201</v>
      </c>
    </row>
    <row r="30" ht="15.75" customHeight="1">
      <c r="A30" s="47" t="s">
        <v>202</v>
      </c>
    </row>
  </sheetData>
  <sheetProtection/>
  <mergeCells count="2">
    <mergeCell ref="A2:G2"/>
    <mergeCell ref="A3:G3"/>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50.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D1">
      <selection activeCell="K19" sqref="K19"/>
    </sheetView>
  </sheetViews>
  <sheetFormatPr defaultColWidth="9.00390625" defaultRowHeight="15.75" customHeight="1"/>
  <cols>
    <col min="1" max="1" width="5.375" style="5" customWidth="1"/>
    <col min="2" max="2" width="19.125" style="5" customWidth="1"/>
    <col min="3" max="3" width="11.25390625" style="5" customWidth="1"/>
    <col min="4" max="4" width="16.00390625" style="5" customWidth="1"/>
    <col min="5" max="5" width="7.125" style="5" customWidth="1"/>
    <col min="6" max="6" width="10.75390625" style="5" customWidth="1"/>
    <col min="7" max="8" width="9.00390625" style="5" bestFit="1" customWidth="1"/>
    <col min="9" max="11" width="13.50390625" style="5" customWidth="1"/>
    <col min="12" max="12" width="7.625" style="5" customWidth="1"/>
    <col min="13" max="13" width="11.625" style="5" customWidth="1"/>
    <col min="14" max="14" width="9.00390625" style="5" bestFit="1" customWidth="1"/>
    <col min="15" max="16384" width="9.00390625" style="5" customWidth="1"/>
  </cols>
  <sheetData>
    <row r="1" spans="1:13" ht="12.75">
      <c r="A1" s="109"/>
      <c r="B1" s="109"/>
      <c r="C1" s="109"/>
      <c r="D1" s="109"/>
      <c r="E1" s="1"/>
      <c r="F1" s="1"/>
      <c r="G1" s="1"/>
      <c r="H1" s="1"/>
      <c r="I1" s="1"/>
      <c r="J1" s="1"/>
      <c r="K1" s="1"/>
      <c r="L1" s="1"/>
      <c r="M1" s="1"/>
    </row>
    <row r="2" spans="1:13" s="33" customFormat="1" ht="30" customHeight="1">
      <c r="A2" s="290" t="s">
        <v>576</v>
      </c>
      <c r="B2" s="291"/>
      <c r="C2" s="291"/>
      <c r="D2" s="291"/>
      <c r="E2" s="291"/>
      <c r="F2" s="291"/>
      <c r="G2" s="291"/>
      <c r="H2" s="291"/>
      <c r="I2" s="291"/>
      <c r="J2" s="291"/>
      <c r="K2" s="291"/>
      <c r="L2" s="291"/>
      <c r="M2" s="291"/>
    </row>
    <row r="3" spans="1:13" ht="13.5" customHeight="1">
      <c r="A3" s="292" t="s">
        <v>123</v>
      </c>
      <c r="B3" s="292"/>
      <c r="C3" s="292"/>
      <c r="D3" s="292"/>
      <c r="E3" s="301"/>
      <c r="F3" s="301"/>
      <c r="G3" s="301"/>
      <c r="H3" s="301"/>
      <c r="I3" s="301"/>
      <c r="J3" s="301"/>
      <c r="K3" s="301"/>
      <c r="L3" s="301"/>
      <c r="M3" s="301"/>
    </row>
    <row r="4" spans="1:13" ht="13.5" customHeight="1">
      <c r="A4" s="183"/>
      <c r="B4" s="183"/>
      <c r="C4" s="183"/>
      <c r="D4" s="183"/>
      <c r="E4" s="40"/>
      <c r="F4" s="40"/>
      <c r="G4" s="40"/>
      <c r="H4" s="40"/>
      <c r="I4" s="40"/>
      <c r="J4" s="40"/>
      <c r="K4" s="40"/>
      <c r="L4" s="40"/>
      <c r="M4" s="40" t="s">
        <v>577</v>
      </c>
    </row>
    <row r="5" spans="1:13" ht="15.75" customHeight="1">
      <c r="A5" s="34" t="s">
        <v>89</v>
      </c>
      <c r="M5" s="25" t="s">
        <v>3</v>
      </c>
    </row>
    <row r="6" spans="1:13" s="35" customFormat="1" ht="15.75" customHeight="1">
      <c r="A6" s="21" t="s">
        <v>5</v>
      </c>
      <c r="B6" s="21" t="s">
        <v>578</v>
      </c>
      <c r="C6" s="114" t="s">
        <v>440</v>
      </c>
      <c r="D6" s="136" t="s">
        <v>442</v>
      </c>
      <c r="E6" s="21" t="s">
        <v>579</v>
      </c>
      <c r="F6" s="21" t="s">
        <v>580</v>
      </c>
      <c r="G6" s="21" t="s">
        <v>581</v>
      </c>
      <c r="H6" s="21" t="s">
        <v>582</v>
      </c>
      <c r="I6" s="2" t="s">
        <v>92</v>
      </c>
      <c r="J6" s="21" t="s">
        <v>93</v>
      </c>
      <c r="K6" s="21" t="s">
        <v>94</v>
      </c>
      <c r="L6" s="21" t="s">
        <v>128</v>
      </c>
      <c r="M6" s="21" t="s">
        <v>8</v>
      </c>
    </row>
    <row r="7" spans="1:13" ht="15.75" customHeight="1">
      <c r="A7" s="24"/>
      <c r="B7" s="46"/>
      <c r="C7" s="133"/>
      <c r="D7" s="134"/>
      <c r="E7" s="39"/>
      <c r="F7" s="39"/>
      <c r="G7" s="24"/>
      <c r="H7" s="24"/>
      <c r="I7" s="64">
        <v>0</v>
      </c>
      <c r="J7" s="64">
        <v>0</v>
      </c>
      <c r="K7" s="64">
        <v>0</v>
      </c>
      <c r="L7" s="64" t="s">
        <v>130</v>
      </c>
      <c r="M7" s="38"/>
    </row>
    <row r="8" spans="1:13" ht="15.75" customHeight="1">
      <c r="A8" s="24"/>
      <c r="B8" s="46"/>
      <c r="C8" s="46"/>
      <c r="D8" s="46"/>
      <c r="E8" s="39"/>
      <c r="F8" s="39"/>
      <c r="G8" s="24"/>
      <c r="H8" s="24"/>
      <c r="I8" s="64">
        <v>0</v>
      </c>
      <c r="J8" s="64">
        <v>0</v>
      </c>
      <c r="K8" s="64">
        <v>0</v>
      </c>
      <c r="L8" s="64" t="s">
        <v>130</v>
      </c>
      <c r="M8" s="38"/>
    </row>
    <row r="9" spans="1:13" ht="15.75" customHeight="1">
      <c r="A9" s="24"/>
      <c r="B9" s="46"/>
      <c r="C9" s="46"/>
      <c r="D9" s="46"/>
      <c r="E9" s="39"/>
      <c r="F9" s="39"/>
      <c r="G9" s="24"/>
      <c r="H9" s="24"/>
      <c r="I9" s="64">
        <v>0</v>
      </c>
      <c r="J9" s="64">
        <v>0</v>
      </c>
      <c r="K9" s="64">
        <v>0</v>
      </c>
      <c r="L9" s="64" t="s">
        <v>130</v>
      </c>
      <c r="M9" s="38"/>
    </row>
    <row r="10" spans="1:13" ht="15.75" customHeight="1">
      <c r="A10" s="24"/>
      <c r="B10" s="46"/>
      <c r="C10" s="46"/>
      <c r="D10" s="46"/>
      <c r="E10" s="39"/>
      <c r="F10" s="39"/>
      <c r="G10" s="24"/>
      <c r="H10" s="24"/>
      <c r="I10" s="64">
        <v>0</v>
      </c>
      <c r="J10" s="64">
        <v>0</v>
      </c>
      <c r="K10" s="64">
        <v>0</v>
      </c>
      <c r="L10" s="64" t="s">
        <v>130</v>
      </c>
      <c r="M10" s="38"/>
    </row>
    <row r="11" spans="1:13" ht="15.75" customHeight="1">
      <c r="A11" s="24"/>
      <c r="B11" s="46"/>
      <c r="C11" s="46"/>
      <c r="D11" s="46"/>
      <c r="E11" s="39"/>
      <c r="F11" s="39"/>
      <c r="G11" s="24"/>
      <c r="H11" s="24"/>
      <c r="I11" s="64">
        <v>0</v>
      </c>
      <c r="J11" s="64">
        <v>0</v>
      </c>
      <c r="K11" s="64">
        <v>0</v>
      </c>
      <c r="L11" s="64" t="s">
        <v>130</v>
      </c>
      <c r="M11" s="38"/>
    </row>
    <row r="12" spans="1:13" ht="15.75" customHeight="1">
      <c r="A12" s="24"/>
      <c r="B12" s="46"/>
      <c r="C12" s="46"/>
      <c r="D12" s="46"/>
      <c r="E12" s="39"/>
      <c r="F12" s="39"/>
      <c r="G12" s="24"/>
      <c r="H12" s="24"/>
      <c r="I12" s="64">
        <v>0</v>
      </c>
      <c r="J12" s="64">
        <v>0</v>
      </c>
      <c r="K12" s="64">
        <v>0</v>
      </c>
      <c r="L12" s="64" t="s">
        <v>130</v>
      </c>
      <c r="M12" s="38"/>
    </row>
    <row r="13" spans="1:13" ht="15.75" customHeight="1">
      <c r="A13" s="24"/>
      <c r="B13" s="46"/>
      <c r="C13" s="46"/>
      <c r="D13" s="46"/>
      <c r="E13" s="39"/>
      <c r="F13" s="39"/>
      <c r="G13" s="24"/>
      <c r="H13" s="24"/>
      <c r="I13" s="64">
        <v>0</v>
      </c>
      <c r="J13" s="64">
        <v>0</v>
      </c>
      <c r="K13" s="64">
        <v>0</v>
      </c>
      <c r="L13" s="64" t="s">
        <v>130</v>
      </c>
      <c r="M13" s="38"/>
    </row>
    <row r="14" spans="1:13" ht="15.75" customHeight="1">
      <c r="A14" s="24"/>
      <c r="B14" s="46"/>
      <c r="C14" s="46"/>
      <c r="D14" s="46"/>
      <c r="E14" s="39"/>
      <c r="F14" s="39"/>
      <c r="G14" s="24"/>
      <c r="H14" s="24"/>
      <c r="I14" s="64">
        <v>0</v>
      </c>
      <c r="J14" s="64">
        <v>0</v>
      </c>
      <c r="K14" s="64">
        <v>0</v>
      </c>
      <c r="L14" s="64" t="s">
        <v>130</v>
      </c>
      <c r="M14" s="38"/>
    </row>
    <row r="15" spans="1:13" ht="15.75" customHeight="1">
      <c r="A15" s="24"/>
      <c r="B15" s="46"/>
      <c r="C15" s="46"/>
      <c r="D15" s="46"/>
      <c r="E15" s="39"/>
      <c r="F15" s="39"/>
      <c r="G15" s="24"/>
      <c r="H15" s="24"/>
      <c r="I15" s="64">
        <v>0</v>
      </c>
      <c r="J15" s="64">
        <v>0</v>
      </c>
      <c r="K15" s="64">
        <v>0</v>
      </c>
      <c r="L15" s="64" t="s">
        <v>130</v>
      </c>
      <c r="M15" s="38"/>
    </row>
    <row r="16" spans="1:13" ht="15.75" customHeight="1">
      <c r="A16" s="24"/>
      <c r="B16" s="46"/>
      <c r="C16" s="46"/>
      <c r="D16" s="46"/>
      <c r="E16" s="39"/>
      <c r="F16" s="39"/>
      <c r="G16" s="24"/>
      <c r="H16" s="24"/>
      <c r="I16" s="64">
        <v>0</v>
      </c>
      <c r="J16" s="64">
        <v>0</v>
      </c>
      <c r="K16" s="64">
        <v>0</v>
      </c>
      <c r="L16" s="64" t="s">
        <v>130</v>
      </c>
      <c r="M16" s="38"/>
    </row>
    <row r="17" spans="1:13" ht="15.75" customHeight="1">
      <c r="A17" s="24"/>
      <c r="B17" s="46"/>
      <c r="C17" s="46"/>
      <c r="D17" s="46"/>
      <c r="E17" s="39"/>
      <c r="F17" s="39"/>
      <c r="G17" s="24"/>
      <c r="H17" s="24"/>
      <c r="I17" s="64">
        <v>0</v>
      </c>
      <c r="J17" s="64">
        <v>0</v>
      </c>
      <c r="K17" s="64">
        <v>0</v>
      </c>
      <c r="L17" s="64" t="s">
        <v>130</v>
      </c>
      <c r="M17" s="38"/>
    </row>
    <row r="18" spans="1:13" ht="15.75" customHeight="1">
      <c r="A18" s="24"/>
      <c r="B18" s="46"/>
      <c r="C18" s="46"/>
      <c r="D18" s="46"/>
      <c r="E18" s="39"/>
      <c r="F18" s="39"/>
      <c r="G18" s="24"/>
      <c r="H18" s="24"/>
      <c r="I18" s="64">
        <v>0</v>
      </c>
      <c r="J18" s="64">
        <v>0</v>
      </c>
      <c r="K18" s="64">
        <v>0</v>
      </c>
      <c r="L18" s="64" t="s">
        <v>130</v>
      </c>
      <c r="M18" s="38"/>
    </row>
    <row r="19" spans="1:13" ht="15.75" customHeight="1">
      <c r="A19" s="24"/>
      <c r="B19" s="46"/>
      <c r="C19" s="46"/>
      <c r="D19" s="46"/>
      <c r="E19" s="39"/>
      <c r="F19" s="39"/>
      <c r="G19" s="24"/>
      <c r="H19" s="24"/>
      <c r="I19" s="64">
        <v>0</v>
      </c>
      <c r="J19" s="64">
        <v>0</v>
      </c>
      <c r="K19" s="64">
        <v>0</v>
      </c>
      <c r="L19" s="64" t="s">
        <v>130</v>
      </c>
      <c r="M19" s="38"/>
    </row>
    <row r="20" spans="1:13" ht="15.75" customHeight="1">
      <c r="A20" s="24"/>
      <c r="B20" s="46"/>
      <c r="C20" s="46"/>
      <c r="D20" s="46"/>
      <c r="E20" s="39"/>
      <c r="F20" s="39"/>
      <c r="G20" s="24"/>
      <c r="H20" s="24"/>
      <c r="I20" s="64">
        <v>0</v>
      </c>
      <c r="J20" s="64">
        <v>0</v>
      </c>
      <c r="K20" s="64">
        <v>0</v>
      </c>
      <c r="L20" s="64" t="s">
        <v>130</v>
      </c>
      <c r="M20" s="38"/>
    </row>
    <row r="21" spans="1:13" ht="15.75" customHeight="1">
      <c r="A21" s="24"/>
      <c r="B21" s="46"/>
      <c r="C21" s="46"/>
      <c r="D21" s="46"/>
      <c r="E21" s="39"/>
      <c r="F21" s="39"/>
      <c r="G21" s="24"/>
      <c r="H21" s="24"/>
      <c r="I21" s="64">
        <v>0</v>
      </c>
      <c r="J21" s="64">
        <v>0</v>
      </c>
      <c r="K21" s="64">
        <v>0</v>
      </c>
      <c r="L21" s="64" t="s">
        <v>130</v>
      </c>
      <c r="M21" s="38"/>
    </row>
    <row r="22" spans="1:13" ht="15.75" customHeight="1">
      <c r="A22" s="24"/>
      <c r="B22" s="46"/>
      <c r="C22" s="46"/>
      <c r="D22" s="46"/>
      <c r="E22" s="39"/>
      <c r="F22" s="39"/>
      <c r="G22" s="24"/>
      <c r="H22" s="24"/>
      <c r="I22" s="64">
        <v>0</v>
      </c>
      <c r="J22" s="64">
        <v>0</v>
      </c>
      <c r="K22" s="64">
        <v>0</v>
      </c>
      <c r="L22" s="64" t="s">
        <v>130</v>
      </c>
      <c r="M22" s="38"/>
    </row>
    <row r="23" spans="1:13" ht="15.75" customHeight="1">
      <c r="A23" s="24"/>
      <c r="B23" s="46"/>
      <c r="C23" s="46"/>
      <c r="D23" s="46"/>
      <c r="E23" s="39"/>
      <c r="F23" s="39"/>
      <c r="G23" s="24"/>
      <c r="H23" s="24"/>
      <c r="I23" s="64">
        <v>0</v>
      </c>
      <c r="J23" s="64">
        <v>0</v>
      </c>
      <c r="K23" s="64">
        <v>0</v>
      </c>
      <c r="L23" s="64" t="s">
        <v>130</v>
      </c>
      <c r="M23" s="38"/>
    </row>
    <row r="24" spans="1:13" ht="15.75" customHeight="1">
      <c r="A24" s="24"/>
      <c r="B24" s="46"/>
      <c r="C24" s="46"/>
      <c r="D24" s="46"/>
      <c r="E24" s="39"/>
      <c r="F24" s="39"/>
      <c r="G24" s="24"/>
      <c r="H24" s="24"/>
      <c r="I24" s="64">
        <v>0</v>
      </c>
      <c r="J24" s="64">
        <v>0</v>
      </c>
      <c r="K24" s="64">
        <v>0</v>
      </c>
      <c r="L24" s="64" t="s">
        <v>130</v>
      </c>
      <c r="M24" s="38"/>
    </row>
    <row r="25" spans="1:13" ht="15.75" customHeight="1">
      <c r="A25" s="24"/>
      <c r="B25" s="46"/>
      <c r="C25" s="46"/>
      <c r="D25" s="46"/>
      <c r="E25" s="39"/>
      <c r="F25" s="39"/>
      <c r="G25" s="24"/>
      <c r="H25" s="24"/>
      <c r="I25" s="64">
        <v>0</v>
      </c>
      <c r="J25" s="64">
        <v>0</v>
      </c>
      <c r="K25" s="64">
        <v>0</v>
      </c>
      <c r="L25" s="64" t="s">
        <v>130</v>
      </c>
      <c r="M25" s="38"/>
    </row>
    <row r="26" spans="1:13" ht="15.75" customHeight="1">
      <c r="A26" s="24"/>
      <c r="B26" s="46"/>
      <c r="C26" s="46"/>
      <c r="D26" s="46"/>
      <c r="E26" s="39"/>
      <c r="F26" s="39"/>
      <c r="G26" s="24"/>
      <c r="H26" s="24"/>
      <c r="I26" s="64">
        <v>0</v>
      </c>
      <c r="J26" s="64">
        <v>0</v>
      </c>
      <c r="K26" s="64">
        <v>0</v>
      </c>
      <c r="L26" s="64" t="s">
        <v>130</v>
      </c>
      <c r="M26" s="38"/>
    </row>
    <row r="27" spans="1:13" ht="15.75" customHeight="1">
      <c r="A27" s="24"/>
      <c r="B27" s="46"/>
      <c r="C27" s="46"/>
      <c r="D27" s="46"/>
      <c r="E27" s="39"/>
      <c r="F27" s="39"/>
      <c r="G27" s="24"/>
      <c r="H27" s="24"/>
      <c r="I27" s="64">
        <v>0</v>
      </c>
      <c r="J27" s="64">
        <v>0</v>
      </c>
      <c r="K27" s="64">
        <v>0</v>
      </c>
      <c r="L27" s="64"/>
      <c r="M27" s="38"/>
    </row>
    <row r="28" spans="1:13" ht="15.75" customHeight="1">
      <c r="A28" s="304" t="s">
        <v>212</v>
      </c>
      <c r="B28" s="305"/>
      <c r="C28" s="29"/>
      <c r="D28" s="29"/>
      <c r="E28" s="39"/>
      <c r="F28" s="39"/>
      <c r="G28" s="24"/>
      <c r="H28" s="24"/>
      <c r="I28" s="64">
        <v>0</v>
      </c>
      <c r="J28" s="64">
        <v>0</v>
      </c>
      <c r="K28" s="64">
        <v>0</v>
      </c>
      <c r="L28" s="64" t="s">
        <v>130</v>
      </c>
      <c r="M28" s="38"/>
    </row>
    <row r="29" spans="1:10" ht="15.75" customHeight="1">
      <c r="A29" s="17" t="s">
        <v>200</v>
      </c>
      <c r="J29" s="47" t="s">
        <v>201</v>
      </c>
    </row>
    <row r="30" ht="15.75" customHeight="1">
      <c r="A30" s="17" t="s">
        <v>202</v>
      </c>
    </row>
  </sheetData>
  <sheetProtection/>
  <mergeCells count="3">
    <mergeCell ref="A2:M2"/>
    <mergeCell ref="A3:M3"/>
    <mergeCell ref="A28:B28"/>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scale="89"/>
  <legacyDrawing r:id="rId2"/>
</worksheet>
</file>

<file path=xl/worksheets/sheet51.xml><?xml version="1.0" encoding="utf-8"?>
<worksheet xmlns="http://schemas.openxmlformats.org/spreadsheetml/2006/main" xmlns:r="http://schemas.openxmlformats.org/officeDocument/2006/relationships">
  <sheetPr>
    <pageSetUpPr fitToPage="1"/>
  </sheetPr>
  <dimension ref="A1:R30"/>
  <sheetViews>
    <sheetView zoomScalePageLayoutView="0" workbookViewId="0" topLeftCell="F1">
      <selection activeCell="K19" sqref="K19"/>
    </sheetView>
  </sheetViews>
  <sheetFormatPr defaultColWidth="9.00390625" defaultRowHeight="15.75" customHeight="1"/>
  <cols>
    <col min="1" max="1" width="4.75390625" style="5" customWidth="1"/>
    <col min="2" max="5" width="11.125" style="5" customWidth="1"/>
    <col min="6" max="6" width="5.125" style="5" customWidth="1"/>
    <col min="7" max="7" width="6.125" style="5" customWidth="1"/>
    <col min="8" max="9" width="9.00390625" style="5" bestFit="1" customWidth="1"/>
    <col min="10" max="10" width="11.375" style="5" bestFit="1" customWidth="1"/>
    <col min="11" max="11" width="11.75390625" style="5" customWidth="1"/>
    <col min="12" max="12" width="10.50390625" style="5" customWidth="1"/>
    <col min="13" max="13" width="9.00390625" style="5" bestFit="1" customWidth="1"/>
    <col min="14" max="14" width="8.50390625" style="5" customWidth="1"/>
    <col min="15" max="15" width="10.625" style="5" customWidth="1"/>
    <col min="16" max="16" width="9.00390625" style="5" bestFit="1" customWidth="1"/>
    <col min="17" max="17" width="6.25390625" style="5" customWidth="1"/>
    <col min="18" max="18" width="7.75390625" style="5" customWidth="1"/>
    <col min="19" max="19" width="9.00390625" style="5" bestFit="1" customWidth="1"/>
    <col min="20" max="16384" width="9.00390625" style="5" customWidth="1"/>
  </cols>
  <sheetData>
    <row r="1" spans="1:18" ht="12.75">
      <c r="A1" s="109"/>
      <c r="B1" s="109"/>
      <c r="C1" s="109"/>
      <c r="D1" s="109"/>
      <c r="E1" s="109"/>
      <c r="F1" s="1"/>
      <c r="G1" s="1"/>
      <c r="H1" s="1"/>
      <c r="I1" s="1"/>
      <c r="J1" s="1"/>
      <c r="K1" s="1"/>
      <c r="L1" s="1"/>
      <c r="M1" s="1"/>
      <c r="N1" s="1"/>
      <c r="O1" s="1"/>
      <c r="P1" s="1"/>
      <c r="Q1" s="1"/>
      <c r="R1" s="1"/>
    </row>
    <row r="2" spans="1:18" s="33" customFormat="1" ht="30" customHeight="1">
      <c r="A2" s="290" t="s">
        <v>583</v>
      </c>
      <c r="B2" s="291"/>
      <c r="C2" s="291"/>
      <c r="D2" s="291"/>
      <c r="E2" s="291"/>
      <c r="F2" s="291"/>
      <c r="G2" s="291"/>
      <c r="H2" s="291"/>
      <c r="I2" s="291"/>
      <c r="J2" s="291"/>
      <c r="K2" s="291"/>
      <c r="L2" s="291"/>
      <c r="M2" s="291"/>
      <c r="N2" s="291"/>
      <c r="O2" s="291"/>
      <c r="P2" s="291"/>
      <c r="Q2" s="291"/>
      <c r="R2" s="291"/>
    </row>
    <row r="3" spans="1:18" ht="13.5" customHeight="1">
      <c r="A3" s="292" t="s">
        <v>123</v>
      </c>
      <c r="B3" s="292"/>
      <c r="C3" s="292"/>
      <c r="D3" s="292"/>
      <c r="E3" s="292"/>
      <c r="F3" s="292"/>
      <c r="G3" s="292"/>
      <c r="H3" s="292"/>
      <c r="I3" s="292"/>
      <c r="J3" s="292"/>
      <c r="K3" s="301"/>
      <c r="L3" s="301"/>
      <c r="M3" s="301"/>
      <c r="N3" s="301"/>
      <c r="O3" s="301"/>
      <c r="P3" s="301"/>
      <c r="Q3" s="301"/>
      <c r="R3" s="301"/>
    </row>
    <row r="4" spans="1:18" ht="13.5" customHeight="1">
      <c r="A4" s="183"/>
      <c r="B4" s="183"/>
      <c r="C4" s="183"/>
      <c r="D4" s="183"/>
      <c r="E4" s="183"/>
      <c r="F4" s="183"/>
      <c r="G4" s="183"/>
      <c r="H4" s="183"/>
      <c r="I4" s="183"/>
      <c r="J4" s="183"/>
      <c r="K4" s="40"/>
      <c r="L4" s="40"/>
      <c r="M4" s="40"/>
      <c r="N4" s="40"/>
      <c r="O4" s="40"/>
      <c r="P4" s="40"/>
      <c r="Q4" s="40"/>
      <c r="R4" s="40" t="s">
        <v>584</v>
      </c>
    </row>
    <row r="5" spans="1:18" ht="15.75" customHeight="1">
      <c r="A5" s="34" t="s">
        <v>89</v>
      </c>
      <c r="R5" s="25" t="s">
        <v>3</v>
      </c>
    </row>
    <row r="6" spans="1:18" s="35" customFormat="1" ht="15.75" customHeight="1">
      <c r="A6" s="306" t="s">
        <v>5</v>
      </c>
      <c r="B6" s="306" t="s">
        <v>578</v>
      </c>
      <c r="C6" s="363" t="s">
        <v>358</v>
      </c>
      <c r="D6" s="363" t="s">
        <v>320</v>
      </c>
      <c r="E6" s="363" t="s">
        <v>318</v>
      </c>
      <c r="F6" s="334" t="s">
        <v>585</v>
      </c>
      <c r="G6" s="334" t="s">
        <v>586</v>
      </c>
      <c r="H6" s="334" t="s">
        <v>92</v>
      </c>
      <c r="I6" s="334"/>
      <c r="J6" s="334"/>
      <c r="K6" s="334"/>
      <c r="L6" s="334" t="s">
        <v>93</v>
      </c>
      <c r="M6" s="306" t="s">
        <v>94</v>
      </c>
      <c r="N6" s="307"/>
      <c r="O6" s="307"/>
      <c r="P6" s="307"/>
      <c r="Q6" s="334" t="s">
        <v>128</v>
      </c>
      <c r="R6" s="334" t="s">
        <v>8</v>
      </c>
    </row>
    <row r="7" spans="1:18" s="35" customFormat="1" ht="15.75" customHeight="1">
      <c r="A7" s="307"/>
      <c r="B7" s="307"/>
      <c r="C7" s="364"/>
      <c r="D7" s="364"/>
      <c r="E7" s="364"/>
      <c r="F7" s="307"/>
      <c r="G7" s="307"/>
      <c r="H7" s="21" t="s">
        <v>587</v>
      </c>
      <c r="I7" s="21" t="s">
        <v>588</v>
      </c>
      <c r="J7" s="21" t="s">
        <v>589</v>
      </c>
      <c r="K7" s="21" t="s">
        <v>401</v>
      </c>
      <c r="L7" s="307"/>
      <c r="M7" s="21" t="s">
        <v>587</v>
      </c>
      <c r="N7" s="21" t="s">
        <v>588</v>
      </c>
      <c r="O7" s="21" t="s">
        <v>589</v>
      </c>
      <c r="P7" s="21" t="s">
        <v>401</v>
      </c>
      <c r="Q7" s="307"/>
      <c r="R7" s="307"/>
    </row>
    <row r="8" spans="1:18" ht="15.75" customHeight="1">
      <c r="A8" s="24"/>
      <c r="B8" s="46"/>
      <c r="C8" s="46"/>
      <c r="D8" s="46"/>
      <c r="E8" s="46"/>
      <c r="F8" s="39"/>
      <c r="G8" s="39"/>
      <c r="H8" s="64">
        <v>0</v>
      </c>
      <c r="I8" s="64">
        <v>0</v>
      </c>
      <c r="J8" s="64">
        <v>0</v>
      </c>
      <c r="K8" s="64">
        <v>0</v>
      </c>
      <c r="L8" s="64">
        <v>0</v>
      </c>
      <c r="M8" s="64">
        <v>0</v>
      </c>
      <c r="N8" s="64">
        <v>0</v>
      </c>
      <c r="O8" s="64">
        <v>0</v>
      </c>
      <c r="P8" s="64">
        <v>0</v>
      </c>
      <c r="Q8" s="64" t="s">
        <v>130</v>
      </c>
      <c r="R8" s="38"/>
    </row>
    <row r="9" spans="1:18" ht="15.75" customHeight="1">
      <c r="A9" s="24"/>
      <c r="B9" s="46"/>
      <c r="C9" s="46"/>
      <c r="D9" s="46"/>
      <c r="E9" s="46"/>
      <c r="F9" s="39"/>
      <c r="G9" s="39"/>
      <c r="H9" s="64">
        <v>0</v>
      </c>
      <c r="I9" s="64">
        <v>0</v>
      </c>
      <c r="J9" s="64">
        <v>0</v>
      </c>
      <c r="K9" s="64">
        <v>0</v>
      </c>
      <c r="L9" s="64">
        <v>0</v>
      </c>
      <c r="M9" s="64">
        <v>0</v>
      </c>
      <c r="N9" s="64">
        <v>0</v>
      </c>
      <c r="O9" s="64">
        <v>0</v>
      </c>
      <c r="P9" s="64">
        <v>0</v>
      </c>
      <c r="Q9" s="64" t="s">
        <v>130</v>
      </c>
      <c r="R9" s="38"/>
    </row>
    <row r="10" spans="1:18" ht="15.75" customHeight="1">
      <c r="A10" s="24"/>
      <c r="B10" s="46"/>
      <c r="C10" s="46"/>
      <c r="D10" s="46"/>
      <c r="E10" s="46"/>
      <c r="F10" s="39"/>
      <c r="G10" s="39"/>
      <c r="H10" s="64">
        <v>0</v>
      </c>
      <c r="I10" s="64">
        <v>0</v>
      </c>
      <c r="J10" s="64">
        <v>0</v>
      </c>
      <c r="K10" s="64">
        <v>0</v>
      </c>
      <c r="L10" s="64">
        <v>0</v>
      </c>
      <c r="M10" s="64">
        <v>0</v>
      </c>
      <c r="N10" s="64">
        <v>0</v>
      </c>
      <c r="O10" s="64">
        <v>0</v>
      </c>
      <c r="P10" s="64">
        <v>0</v>
      </c>
      <c r="Q10" s="64" t="s">
        <v>130</v>
      </c>
      <c r="R10" s="38"/>
    </row>
    <row r="11" spans="1:18" ht="15.75" customHeight="1">
      <c r="A11" s="24"/>
      <c r="B11" s="46"/>
      <c r="C11" s="46"/>
      <c r="D11" s="46"/>
      <c r="E11" s="46"/>
      <c r="F11" s="39"/>
      <c r="G11" s="39"/>
      <c r="H11" s="64">
        <v>0</v>
      </c>
      <c r="I11" s="64">
        <v>0</v>
      </c>
      <c r="J11" s="64">
        <v>0</v>
      </c>
      <c r="K11" s="64">
        <v>0</v>
      </c>
      <c r="L11" s="64">
        <v>0</v>
      </c>
      <c r="M11" s="64">
        <v>0</v>
      </c>
      <c r="N11" s="64">
        <v>0</v>
      </c>
      <c r="O11" s="64">
        <v>0</v>
      </c>
      <c r="P11" s="64">
        <v>0</v>
      </c>
      <c r="Q11" s="64" t="s">
        <v>130</v>
      </c>
      <c r="R11" s="38"/>
    </row>
    <row r="12" spans="1:18" ht="15.75" customHeight="1">
      <c r="A12" s="24"/>
      <c r="B12" s="46"/>
      <c r="C12" s="46"/>
      <c r="D12" s="46"/>
      <c r="E12" s="46"/>
      <c r="F12" s="39"/>
      <c r="G12" s="39"/>
      <c r="H12" s="64">
        <v>0</v>
      </c>
      <c r="I12" s="64">
        <v>0</v>
      </c>
      <c r="J12" s="64">
        <v>0</v>
      </c>
      <c r="K12" s="64">
        <v>0</v>
      </c>
      <c r="L12" s="64">
        <v>0</v>
      </c>
      <c r="M12" s="64">
        <v>0</v>
      </c>
      <c r="N12" s="64">
        <v>0</v>
      </c>
      <c r="O12" s="64">
        <v>0</v>
      </c>
      <c r="P12" s="64">
        <v>0</v>
      </c>
      <c r="Q12" s="64" t="s">
        <v>130</v>
      </c>
      <c r="R12" s="38"/>
    </row>
    <row r="13" spans="1:18" ht="15.75" customHeight="1">
      <c r="A13" s="24"/>
      <c r="B13" s="46"/>
      <c r="C13" s="46"/>
      <c r="D13" s="46"/>
      <c r="E13" s="46"/>
      <c r="F13" s="39"/>
      <c r="G13" s="39"/>
      <c r="H13" s="64">
        <v>0</v>
      </c>
      <c r="I13" s="64">
        <v>0</v>
      </c>
      <c r="J13" s="64">
        <v>0</v>
      </c>
      <c r="K13" s="64">
        <v>0</v>
      </c>
      <c r="L13" s="64">
        <v>0</v>
      </c>
      <c r="M13" s="64">
        <v>0</v>
      </c>
      <c r="N13" s="64">
        <v>0</v>
      </c>
      <c r="O13" s="64">
        <v>0</v>
      </c>
      <c r="P13" s="64">
        <v>0</v>
      </c>
      <c r="Q13" s="64" t="s">
        <v>130</v>
      </c>
      <c r="R13" s="38"/>
    </row>
    <row r="14" spans="1:18" ht="15.75" customHeight="1">
      <c r="A14" s="24"/>
      <c r="B14" s="46"/>
      <c r="C14" s="46"/>
      <c r="D14" s="46"/>
      <c r="E14" s="46"/>
      <c r="F14" s="39"/>
      <c r="G14" s="39"/>
      <c r="H14" s="64">
        <v>0</v>
      </c>
      <c r="I14" s="64">
        <v>0</v>
      </c>
      <c r="J14" s="64">
        <v>0</v>
      </c>
      <c r="K14" s="64">
        <v>0</v>
      </c>
      <c r="L14" s="64">
        <v>0</v>
      </c>
      <c r="M14" s="64">
        <v>0</v>
      </c>
      <c r="N14" s="64">
        <v>0</v>
      </c>
      <c r="O14" s="64">
        <v>0</v>
      </c>
      <c r="P14" s="64">
        <v>0</v>
      </c>
      <c r="Q14" s="64" t="s">
        <v>130</v>
      </c>
      <c r="R14" s="38"/>
    </row>
    <row r="15" spans="1:18" ht="15.75" customHeight="1">
      <c r="A15" s="24"/>
      <c r="B15" s="46"/>
      <c r="C15" s="46"/>
      <c r="D15" s="46"/>
      <c r="E15" s="46"/>
      <c r="F15" s="39"/>
      <c r="G15" s="39"/>
      <c r="H15" s="64">
        <v>0</v>
      </c>
      <c r="I15" s="64">
        <v>0</v>
      </c>
      <c r="J15" s="64">
        <v>0</v>
      </c>
      <c r="K15" s="64">
        <v>0</v>
      </c>
      <c r="L15" s="64">
        <v>0</v>
      </c>
      <c r="M15" s="64">
        <v>0</v>
      </c>
      <c r="N15" s="64">
        <v>0</v>
      </c>
      <c r="O15" s="64">
        <v>0</v>
      </c>
      <c r="P15" s="64">
        <v>0</v>
      </c>
      <c r="Q15" s="64" t="s">
        <v>130</v>
      </c>
      <c r="R15" s="38"/>
    </row>
    <row r="16" spans="1:18" ht="15.75" customHeight="1">
      <c r="A16" s="24"/>
      <c r="B16" s="46"/>
      <c r="C16" s="46"/>
      <c r="D16" s="46"/>
      <c r="E16" s="46"/>
      <c r="F16" s="39"/>
      <c r="G16" s="39"/>
      <c r="H16" s="64">
        <v>0</v>
      </c>
      <c r="I16" s="64">
        <v>0</v>
      </c>
      <c r="J16" s="64">
        <v>0</v>
      </c>
      <c r="K16" s="64">
        <v>0</v>
      </c>
      <c r="L16" s="64">
        <v>0</v>
      </c>
      <c r="M16" s="64">
        <v>0</v>
      </c>
      <c r="N16" s="64">
        <v>0</v>
      </c>
      <c r="O16" s="64">
        <v>0</v>
      </c>
      <c r="P16" s="64">
        <v>0</v>
      </c>
      <c r="Q16" s="64" t="s">
        <v>130</v>
      </c>
      <c r="R16" s="38"/>
    </row>
    <row r="17" spans="1:18" ht="15.75" customHeight="1">
      <c r="A17" s="24"/>
      <c r="B17" s="46"/>
      <c r="C17" s="46"/>
      <c r="D17" s="46"/>
      <c r="E17" s="46"/>
      <c r="F17" s="39"/>
      <c r="G17" s="39"/>
      <c r="H17" s="64">
        <v>0</v>
      </c>
      <c r="I17" s="64">
        <v>0</v>
      </c>
      <c r="J17" s="64">
        <v>0</v>
      </c>
      <c r="K17" s="64">
        <v>0</v>
      </c>
      <c r="L17" s="64">
        <v>0</v>
      </c>
      <c r="M17" s="64">
        <v>0</v>
      </c>
      <c r="N17" s="64">
        <v>0</v>
      </c>
      <c r="O17" s="64">
        <v>0</v>
      </c>
      <c r="P17" s="64">
        <v>0</v>
      </c>
      <c r="Q17" s="64" t="s">
        <v>130</v>
      </c>
      <c r="R17" s="38"/>
    </row>
    <row r="18" spans="1:18" ht="15.75" customHeight="1">
      <c r="A18" s="24"/>
      <c r="B18" s="46"/>
      <c r="C18" s="46"/>
      <c r="D18" s="46"/>
      <c r="E18" s="46"/>
      <c r="F18" s="39"/>
      <c r="G18" s="39"/>
      <c r="H18" s="64">
        <v>0</v>
      </c>
      <c r="I18" s="64">
        <v>0</v>
      </c>
      <c r="J18" s="64">
        <v>0</v>
      </c>
      <c r="K18" s="64">
        <v>0</v>
      </c>
      <c r="L18" s="64">
        <v>0</v>
      </c>
      <c r="M18" s="64">
        <v>0</v>
      </c>
      <c r="N18" s="64">
        <v>0</v>
      </c>
      <c r="O18" s="64">
        <v>0</v>
      </c>
      <c r="P18" s="64">
        <v>0</v>
      </c>
      <c r="Q18" s="64" t="s">
        <v>130</v>
      </c>
      <c r="R18" s="38"/>
    </row>
    <row r="19" spans="1:18" ht="15.75" customHeight="1">
      <c r="A19" s="24"/>
      <c r="B19" s="46"/>
      <c r="C19" s="46"/>
      <c r="D19" s="46"/>
      <c r="E19" s="46"/>
      <c r="F19" s="39"/>
      <c r="G19" s="39"/>
      <c r="H19" s="64">
        <v>0</v>
      </c>
      <c r="I19" s="64">
        <v>0</v>
      </c>
      <c r="J19" s="64">
        <v>0</v>
      </c>
      <c r="K19" s="64">
        <v>0</v>
      </c>
      <c r="L19" s="64">
        <v>0</v>
      </c>
      <c r="M19" s="64">
        <v>0</v>
      </c>
      <c r="N19" s="64">
        <v>0</v>
      </c>
      <c r="O19" s="64">
        <v>0</v>
      </c>
      <c r="P19" s="64">
        <v>0</v>
      </c>
      <c r="Q19" s="64" t="s">
        <v>130</v>
      </c>
      <c r="R19" s="38"/>
    </row>
    <row r="20" spans="1:18" ht="15.75" customHeight="1">
      <c r="A20" s="24"/>
      <c r="B20" s="46"/>
      <c r="C20" s="46"/>
      <c r="D20" s="46"/>
      <c r="E20" s="46"/>
      <c r="F20" s="39"/>
      <c r="G20" s="39"/>
      <c r="H20" s="64">
        <v>0</v>
      </c>
      <c r="I20" s="64">
        <v>0</v>
      </c>
      <c r="J20" s="64">
        <v>0</v>
      </c>
      <c r="K20" s="64">
        <v>0</v>
      </c>
      <c r="L20" s="64">
        <v>0</v>
      </c>
      <c r="M20" s="64">
        <v>0</v>
      </c>
      <c r="N20" s="64">
        <v>0</v>
      </c>
      <c r="O20" s="64">
        <v>0</v>
      </c>
      <c r="P20" s="64">
        <v>0</v>
      </c>
      <c r="Q20" s="64" t="s">
        <v>130</v>
      </c>
      <c r="R20" s="38"/>
    </row>
    <row r="21" spans="1:18" ht="15.75" customHeight="1">
      <c r="A21" s="24"/>
      <c r="B21" s="46"/>
      <c r="C21" s="46"/>
      <c r="D21" s="46"/>
      <c r="E21" s="46"/>
      <c r="F21" s="39"/>
      <c r="G21" s="39"/>
      <c r="H21" s="64">
        <v>0</v>
      </c>
      <c r="I21" s="64">
        <v>0</v>
      </c>
      <c r="J21" s="64">
        <v>0</v>
      </c>
      <c r="K21" s="64">
        <v>0</v>
      </c>
      <c r="L21" s="64">
        <v>0</v>
      </c>
      <c r="M21" s="64">
        <v>0</v>
      </c>
      <c r="N21" s="64">
        <v>0</v>
      </c>
      <c r="O21" s="64">
        <v>0</v>
      </c>
      <c r="P21" s="64">
        <v>0</v>
      </c>
      <c r="Q21" s="64" t="s">
        <v>130</v>
      </c>
      <c r="R21" s="38"/>
    </row>
    <row r="22" spans="1:18" ht="15.75" customHeight="1">
      <c r="A22" s="24"/>
      <c r="B22" s="46"/>
      <c r="C22" s="46"/>
      <c r="D22" s="46"/>
      <c r="E22" s="46"/>
      <c r="F22" s="39"/>
      <c r="G22" s="39"/>
      <c r="H22" s="64">
        <v>0</v>
      </c>
      <c r="I22" s="64">
        <v>0</v>
      </c>
      <c r="J22" s="64">
        <v>0</v>
      </c>
      <c r="K22" s="64">
        <v>0</v>
      </c>
      <c r="L22" s="64">
        <v>0</v>
      </c>
      <c r="M22" s="64">
        <v>0</v>
      </c>
      <c r="N22" s="64">
        <v>0</v>
      </c>
      <c r="O22" s="64">
        <v>0</v>
      </c>
      <c r="P22" s="64">
        <v>0</v>
      </c>
      <c r="Q22" s="64" t="s">
        <v>130</v>
      </c>
      <c r="R22" s="38"/>
    </row>
    <row r="23" spans="1:18" ht="15.75" customHeight="1">
      <c r="A23" s="24"/>
      <c r="B23" s="46"/>
      <c r="C23" s="46"/>
      <c r="D23" s="46"/>
      <c r="E23" s="46"/>
      <c r="F23" s="39"/>
      <c r="G23" s="39"/>
      <c r="H23" s="64">
        <v>0</v>
      </c>
      <c r="I23" s="64">
        <v>0</v>
      </c>
      <c r="J23" s="64">
        <v>0</v>
      </c>
      <c r="K23" s="64">
        <v>0</v>
      </c>
      <c r="L23" s="64">
        <v>0</v>
      </c>
      <c r="M23" s="64">
        <v>0</v>
      </c>
      <c r="N23" s="64">
        <v>0</v>
      </c>
      <c r="O23" s="64">
        <v>0</v>
      </c>
      <c r="P23" s="64">
        <v>0</v>
      </c>
      <c r="Q23" s="64" t="s">
        <v>130</v>
      </c>
      <c r="R23" s="38"/>
    </row>
    <row r="24" spans="1:18" ht="15.75" customHeight="1">
      <c r="A24" s="24"/>
      <c r="B24" s="46"/>
      <c r="C24" s="46"/>
      <c r="D24" s="46"/>
      <c r="E24" s="46"/>
      <c r="F24" s="39"/>
      <c r="G24" s="39"/>
      <c r="H24" s="64">
        <v>0</v>
      </c>
      <c r="I24" s="64">
        <v>0</v>
      </c>
      <c r="J24" s="64">
        <v>0</v>
      </c>
      <c r="K24" s="64">
        <v>0</v>
      </c>
      <c r="L24" s="64">
        <v>0</v>
      </c>
      <c r="M24" s="64">
        <v>0</v>
      </c>
      <c r="N24" s="64">
        <v>0</v>
      </c>
      <c r="O24" s="64">
        <v>0</v>
      </c>
      <c r="P24" s="64">
        <v>0</v>
      </c>
      <c r="Q24" s="64" t="s">
        <v>130</v>
      </c>
      <c r="R24" s="38"/>
    </row>
    <row r="25" spans="1:18" ht="15.75" customHeight="1">
      <c r="A25" s="24"/>
      <c r="B25" s="46"/>
      <c r="C25" s="46"/>
      <c r="D25" s="46"/>
      <c r="E25" s="46"/>
      <c r="F25" s="39"/>
      <c r="G25" s="39"/>
      <c r="H25" s="64">
        <v>0</v>
      </c>
      <c r="I25" s="64">
        <v>0</v>
      </c>
      <c r="J25" s="64">
        <v>0</v>
      </c>
      <c r="K25" s="64">
        <v>0</v>
      </c>
      <c r="L25" s="64">
        <v>0</v>
      </c>
      <c r="M25" s="64">
        <v>0</v>
      </c>
      <c r="N25" s="64">
        <v>0</v>
      </c>
      <c r="O25" s="64">
        <v>0</v>
      </c>
      <c r="P25" s="64">
        <v>0</v>
      </c>
      <c r="Q25" s="64" t="s">
        <v>130</v>
      </c>
      <c r="R25" s="38"/>
    </row>
    <row r="26" spans="1:18" ht="15.75" customHeight="1">
      <c r="A26" s="24"/>
      <c r="B26" s="46"/>
      <c r="C26" s="46"/>
      <c r="D26" s="46"/>
      <c r="E26" s="46"/>
      <c r="F26" s="39"/>
      <c r="G26" s="39"/>
      <c r="H26" s="64">
        <v>0</v>
      </c>
      <c r="I26" s="64">
        <v>0</v>
      </c>
      <c r="J26" s="64">
        <v>0</v>
      </c>
      <c r="K26" s="64">
        <v>0</v>
      </c>
      <c r="L26" s="64">
        <v>0</v>
      </c>
      <c r="M26" s="64">
        <v>0</v>
      </c>
      <c r="N26" s="64">
        <v>0</v>
      </c>
      <c r="O26" s="64">
        <v>0</v>
      </c>
      <c r="P26" s="64">
        <v>0</v>
      </c>
      <c r="Q26" s="64" t="s">
        <v>130</v>
      </c>
      <c r="R26" s="38"/>
    </row>
    <row r="27" spans="1:18" ht="15.75" customHeight="1">
      <c r="A27" s="24"/>
      <c r="B27" s="46"/>
      <c r="C27" s="46"/>
      <c r="D27" s="46"/>
      <c r="E27" s="46"/>
      <c r="F27" s="39"/>
      <c r="G27" s="39"/>
      <c r="H27" s="64">
        <v>0</v>
      </c>
      <c r="I27" s="64">
        <v>0</v>
      </c>
      <c r="J27" s="64">
        <v>0</v>
      </c>
      <c r="K27" s="64">
        <v>0</v>
      </c>
      <c r="L27" s="64">
        <v>0</v>
      </c>
      <c r="M27" s="64">
        <v>0</v>
      </c>
      <c r="N27" s="64">
        <v>0</v>
      </c>
      <c r="O27" s="64">
        <v>0</v>
      </c>
      <c r="P27" s="64">
        <v>0</v>
      </c>
      <c r="Q27" s="64"/>
      <c r="R27" s="38"/>
    </row>
    <row r="28" spans="1:18" ht="15.75" customHeight="1">
      <c r="A28" s="304" t="s">
        <v>212</v>
      </c>
      <c r="B28" s="305"/>
      <c r="C28" s="29"/>
      <c r="D28" s="29"/>
      <c r="E28" s="29"/>
      <c r="F28" s="39"/>
      <c r="G28" s="39"/>
      <c r="H28" s="64"/>
      <c r="I28" s="64"/>
      <c r="J28" s="64"/>
      <c r="K28" s="64">
        <v>0</v>
      </c>
      <c r="L28" s="64">
        <v>0</v>
      </c>
      <c r="M28" s="64"/>
      <c r="N28" s="64"/>
      <c r="O28" s="64"/>
      <c r="P28" s="64">
        <v>0</v>
      </c>
      <c r="Q28" s="64" t="s">
        <v>130</v>
      </c>
      <c r="R28" s="38"/>
    </row>
    <row r="29" spans="1:12" ht="15.75" customHeight="1">
      <c r="A29" s="17" t="s">
        <v>200</v>
      </c>
      <c r="L29" s="17" t="s">
        <v>201</v>
      </c>
    </row>
    <row r="30" ht="15.75" customHeight="1">
      <c r="A30" s="17" t="s">
        <v>202</v>
      </c>
    </row>
  </sheetData>
  <sheetProtection/>
  <mergeCells count="15">
    <mergeCell ref="R6:R7"/>
    <mergeCell ref="A28:B28"/>
    <mergeCell ref="A6:A7"/>
    <mergeCell ref="B6:B7"/>
    <mergeCell ref="C6:C7"/>
    <mergeCell ref="A2:R2"/>
    <mergeCell ref="A3:R3"/>
    <mergeCell ref="H6:K6"/>
    <mergeCell ref="M6:P6"/>
    <mergeCell ref="D6:D7"/>
    <mergeCell ref="E6:E7"/>
    <mergeCell ref="F6:F7"/>
    <mergeCell ref="G6:G7"/>
    <mergeCell ref="L6:L7"/>
    <mergeCell ref="Q6:Q7"/>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scale="80"/>
  <legacyDrawing r:id="rId2"/>
</worksheet>
</file>

<file path=xl/worksheets/sheet52.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C1">
      <selection activeCell="K19" sqref="K19"/>
    </sheetView>
  </sheetViews>
  <sheetFormatPr defaultColWidth="9.00390625" defaultRowHeight="15.75" customHeight="1"/>
  <cols>
    <col min="1" max="1" width="4.00390625" style="5" customWidth="1"/>
    <col min="2" max="2" width="14.625" style="5" customWidth="1"/>
    <col min="3" max="3" width="9.00390625" style="5" bestFit="1" customWidth="1"/>
    <col min="4" max="4" width="4.50390625" style="5" customWidth="1"/>
    <col min="5" max="5" width="10.50390625" style="5" customWidth="1"/>
    <col min="6" max="6" width="8.25390625" style="5" customWidth="1"/>
    <col min="7" max="7" width="13.125" style="5" bestFit="1" customWidth="1"/>
    <col min="8" max="8" width="12.25390625" style="5" customWidth="1"/>
    <col min="9" max="10" width="9.00390625" style="5" bestFit="1" customWidth="1"/>
    <col min="11" max="11" width="12.75390625" style="5" customWidth="1"/>
    <col min="12" max="12" width="6.50390625" style="5" customWidth="1"/>
    <col min="13" max="13" width="9.00390625" style="5" bestFit="1" customWidth="1"/>
    <col min="14" max="16384" width="9.00390625" style="5" customWidth="1"/>
  </cols>
  <sheetData>
    <row r="1" spans="1:13" ht="12.75">
      <c r="A1" s="109"/>
      <c r="B1" s="109"/>
      <c r="C1" s="1"/>
      <c r="D1" s="1"/>
      <c r="E1" s="1"/>
      <c r="F1" s="1"/>
      <c r="G1" s="1"/>
      <c r="H1" s="1"/>
      <c r="I1" s="1"/>
      <c r="J1" s="1"/>
      <c r="K1" s="1"/>
      <c r="L1" s="1"/>
      <c r="M1" s="1"/>
    </row>
    <row r="2" spans="1:13" s="33" customFormat="1" ht="30" customHeight="1">
      <c r="A2" s="290" t="s">
        <v>590</v>
      </c>
      <c r="B2" s="291"/>
      <c r="C2" s="291"/>
      <c r="D2" s="291"/>
      <c r="E2" s="291"/>
      <c r="F2" s="291"/>
      <c r="G2" s="291"/>
      <c r="H2" s="291"/>
      <c r="I2" s="291"/>
      <c r="J2" s="291"/>
      <c r="K2" s="291"/>
      <c r="L2" s="291"/>
      <c r="M2" s="291"/>
    </row>
    <row r="3" spans="1:13" ht="13.5" customHeight="1">
      <c r="A3" s="292" t="s">
        <v>123</v>
      </c>
      <c r="B3" s="292"/>
      <c r="C3" s="292"/>
      <c r="D3" s="292"/>
      <c r="E3" s="292"/>
      <c r="F3" s="292"/>
      <c r="G3" s="292"/>
      <c r="H3" s="301"/>
      <c r="I3" s="301"/>
      <c r="J3" s="301"/>
      <c r="K3" s="301"/>
      <c r="L3" s="301"/>
      <c r="M3" s="301"/>
    </row>
    <row r="4" spans="1:13" ht="13.5" customHeight="1">
      <c r="A4" s="183"/>
      <c r="B4" s="183"/>
      <c r="C4" s="183"/>
      <c r="D4" s="183"/>
      <c r="E4" s="183"/>
      <c r="F4" s="183"/>
      <c r="G4" s="183"/>
      <c r="H4" s="40"/>
      <c r="I4" s="40"/>
      <c r="J4" s="40"/>
      <c r="K4" s="40"/>
      <c r="L4" s="40"/>
      <c r="M4" s="40" t="s">
        <v>591</v>
      </c>
    </row>
    <row r="5" spans="1:13" ht="15.75" customHeight="1">
      <c r="A5" s="34" t="s">
        <v>89</v>
      </c>
      <c r="M5" s="25" t="s">
        <v>3</v>
      </c>
    </row>
    <row r="6" spans="1:13" s="35" customFormat="1" ht="15.75" customHeight="1">
      <c r="A6" s="306" t="s">
        <v>5</v>
      </c>
      <c r="B6" s="306" t="s">
        <v>592</v>
      </c>
      <c r="C6" s="306" t="s">
        <v>593</v>
      </c>
      <c r="D6" s="334" t="s">
        <v>594</v>
      </c>
      <c r="E6" s="334" t="s">
        <v>92</v>
      </c>
      <c r="F6" s="334"/>
      <c r="G6" s="334"/>
      <c r="H6" s="308" t="s">
        <v>93</v>
      </c>
      <c r="I6" s="334" t="s">
        <v>319</v>
      </c>
      <c r="J6" s="306" t="s">
        <v>94</v>
      </c>
      <c r="K6" s="307"/>
      <c r="L6" s="334" t="s">
        <v>595</v>
      </c>
      <c r="M6" s="334" t="s">
        <v>8</v>
      </c>
    </row>
    <row r="7" spans="1:13" s="35" customFormat="1" ht="15.75" customHeight="1">
      <c r="A7" s="307"/>
      <c r="B7" s="307"/>
      <c r="C7" s="307"/>
      <c r="D7" s="307"/>
      <c r="E7" s="21" t="s">
        <v>320</v>
      </c>
      <c r="F7" s="21" t="s">
        <v>321</v>
      </c>
      <c r="G7" s="21" t="s">
        <v>322</v>
      </c>
      <c r="H7" s="309"/>
      <c r="I7" s="307"/>
      <c r="J7" s="21" t="s">
        <v>321</v>
      </c>
      <c r="K7" s="21" t="s">
        <v>322</v>
      </c>
      <c r="L7" s="307"/>
      <c r="M7" s="307"/>
    </row>
    <row r="8" spans="1:13" ht="15.75" customHeight="1">
      <c r="A8" s="24"/>
      <c r="B8" s="46"/>
      <c r="C8" s="46"/>
      <c r="D8" s="24"/>
      <c r="E8" s="89">
        <v>0</v>
      </c>
      <c r="F8" s="64">
        <v>0</v>
      </c>
      <c r="G8" s="64">
        <v>0</v>
      </c>
      <c r="H8" s="64">
        <v>0</v>
      </c>
      <c r="I8" s="89">
        <v>0</v>
      </c>
      <c r="J8" s="64">
        <v>0</v>
      </c>
      <c r="K8" s="64">
        <v>0</v>
      </c>
      <c r="L8" s="64" t="s">
        <v>130</v>
      </c>
      <c r="M8" s="38"/>
    </row>
    <row r="9" spans="1:13" ht="15.75" customHeight="1">
      <c r="A9" s="24"/>
      <c r="B9" s="46"/>
      <c r="C9" s="46"/>
      <c r="D9" s="24"/>
      <c r="E9" s="89">
        <v>0</v>
      </c>
      <c r="F9" s="64">
        <v>0</v>
      </c>
      <c r="G9" s="64">
        <v>0</v>
      </c>
      <c r="H9" s="64">
        <v>0</v>
      </c>
      <c r="I9" s="89">
        <v>0</v>
      </c>
      <c r="J9" s="64">
        <v>0</v>
      </c>
      <c r="K9" s="64">
        <v>0</v>
      </c>
      <c r="L9" s="64" t="s">
        <v>130</v>
      </c>
      <c r="M9" s="38"/>
    </row>
    <row r="10" spans="1:13" ht="15.75" customHeight="1">
      <c r="A10" s="24"/>
      <c r="B10" s="46"/>
      <c r="C10" s="46"/>
      <c r="D10" s="24"/>
      <c r="E10" s="89">
        <v>0</v>
      </c>
      <c r="F10" s="64">
        <v>0</v>
      </c>
      <c r="G10" s="64">
        <v>0</v>
      </c>
      <c r="H10" s="64">
        <v>0</v>
      </c>
      <c r="I10" s="89">
        <v>0</v>
      </c>
      <c r="J10" s="64">
        <v>0</v>
      </c>
      <c r="K10" s="64">
        <v>0</v>
      </c>
      <c r="L10" s="64" t="s">
        <v>130</v>
      </c>
      <c r="M10" s="38"/>
    </row>
    <row r="11" spans="1:13" ht="15.75" customHeight="1">
      <c r="A11" s="24"/>
      <c r="B11" s="46"/>
      <c r="C11" s="46"/>
      <c r="D11" s="24"/>
      <c r="E11" s="89">
        <v>0</v>
      </c>
      <c r="F11" s="64">
        <v>0</v>
      </c>
      <c r="G11" s="64">
        <v>0</v>
      </c>
      <c r="H11" s="64">
        <v>0</v>
      </c>
      <c r="I11" s="89">
        <v>0</v>
      </c>
      <c r="J11" s="64">
        <v>0</v>
      </c>
      <c r="K11" s="64">
        <v>0</v>
      </c>
      <c r="L11" s="64" t="s">
        <v>130</v>
      </c>
      <c r="M11" s="38"/>
    </row>
    <row r="12" spans="1:13" ht="15.75" customHeight="1">
      <c r="A12" s="24"/>
      <c r="B12" s="46"/>
      <c r="C12" s="46"/>
      <c r="D12" s="24"/>
      <c r="E12" s="89">
        <v>0</v>
      </c>
      <c r="F12" s="64">
        <v>0</v>
      </c>
      <c r="G12" s="64">
        <v>0</v>
      </c>
      <c r="H12" s="64">
        <v>0</v>
      </c>
      <c r="I12" s="89">
        <v>0</v>
      </c>
      <c r="J12" s="64">
        <v>0</v>
      </c>
      <c r="K12" s="64">
        <v>0</v>
      </c>
      <c r="L12" s="64" t="s">
        <v>130</v>
      </c>
      <c r="M12" s="38"/>
    </row>
    <row r="13" spans="1:13" ht="15.75" customHeight="1">
      <c r="A13" s="24"/>
      <c r="B13" s="46"/>
      <c r="C13" s="46"/>
      <c r="D13" s="24"/>
      <c r="E13" s="89">
        <v>0</v>
      </c>
      <c r="F13" s="64">
        <v>0</v>
      </c>
      <c r="G13" s="64">
        <v>0</v>
      </c>
      <c r="H13" s="64">
        <v>0</v>
      </c>
      <c r="I13" s="89">
        <v>0</v>
      </c>
      <c r="J13" s="64">
        <v>0</v>
      </c>
      <c r="K13" s="64">
        <v>0</v>
      </c>
      <c r="L13" s="64" t="s">
        <v>130</v>
      </c>
      <c r="M13" s="38"/>
    </row>
    <row r="14" spans="1:13" ht="15.75" customHeight="1">
      <c r="A14" s="24"/>
      <c r="B14" s="46"/>
      <c r="C14" s="46"/>
      <c r="D14" s="24"/>
      <c r="E14" s="89">
        <v>0</v>
      </c>
      <c r="F14" s="64">
        <v>0</v>
      </c>
      <c r="G14" s="64">
        <v>0</v>
      </c>
      <c r="H14" s="64">
        <v>0</v>
      </c>
      <c r="I14" s="89">
        <v>0</v>
      </c>
      <c r="J14" s="64">
        <v>0</v>
      </c>
      <c r="K14" s="64">
        <v>0</v>
      </c>
      <c r="L14" s="64" t="s">
        <v>130</v>
      </c>
      <c r="M14" s="38"/>
    </row>
    <row r="15" spans="1:13" ht="15.75" customHeight="1">
      <c r="A15" s="24"/>
      <c r="B15" s="46"/>
      <c r="C15" s="46"/>
      <c r="D15" s="24"/>
      <c r="E15" s="89">
        <v>0</v>
      </c>
      <c r="F15" s="64">
        <v>0</v>
      </c>
      <c r="G15" s="64">
        <v>0</v>
      </c>
      <c r="H15" s="64">
        <v>0</v>
      </c>
      <c r="I15" s="89">
        <v>0</v>
      </c>
      <c r="J15" s="64">
        <v>0</v>
      </c>
      <c r="K15" s="64">
        <v>0</v>
      </c>
      <c r="L15" s="64" t="s">
        <v>130</v>
      </c>
      <c r="M15" s="38"/>
    </row>
    <row r="16" spans="1:13" ht="15.75" customHeight="1">
      <c r="A16" s="24"/>
      <c r="B16" s="46"/>
      <c r="C16" s="46"/>
      <c r="D16" s="24"/>
      <c r="E16" s="89">
        <v>0</v>
      </c>
      <c r="F16" s="64">
        <v>0</v>
      </c>
      <c r="G16" s="64">
        <v>0</v>
      </c>
      <c r="H16" s="64">
        <v>0</v>
      </c>
      <c r="I16" s="89">
        <v>0</v>
      </c>
      <c r="J16" s="64">
        <v>0</v>
      </c>
      <c r="K16" s="64">
        <v>0</v>
      </c>
      <c r="L16" s="64" t="s">
        <v>130</v>
      </c>
      <c r="M16" s="38"/>
    </row>
    <row r="17" spans="1:13" ht="15.75" customHeight="1">
      <c r="A17" s="24"/>
      <c r="B17" s="46"/>
      <c r="C17" s="46"/>
      <c r="D17" s="24"/>
      <c r="E17" s="89">
        <v>0</v>
      </c>
      <c r="F17" s="64">
        <v>0</v>
      </c>
      <c r="G17" s="64">
        <v>0</v>
      </c>
      <c r="H17" s="64">
        <v>0</v>
      </c>
      <c r="I17" s="89">
        <v>0</v>
      </c>
      <c r="J17" s="64">
        <v>0</v>
      </c>
      <c r="K17" s="64">
        <v>0</v>
      </c>
      <c r="L17" s="64" t="s">
        <v>130</v>
      </c>
      <c r="M17" s="38"/>
    </row>
    <row r="18" spans="1:13" ht="15.75" customHeight="1">
      <c r="A18" s="24"/>
      <c r="B18" s="46"/>
      <c r="C18" s="46"/>
      <c r="D18" s="24"/>
      <c r="E18" s="89">
        <v>0</v>
      </c>
      <c r="F18" s="64">
        <v>0</v>
      </c>
      <c r="G18" s="64">
        <v>0</v>
      </c>
      <c r="H18" s="64">
        <v>0</v>
      </c>
      <c r="I18" s="89">
        <v>0</v>
      </c>
      <c r="J18" s="64">
        <v>0</v>
      </c>
      <c r="K18" s="64">
        <v>0</v>
      </c>
      <c r="L18" s="64" t="s">
        <v>130</v>
      </c>
      <c r="M18" s="38"/>
    </row>
    <row r="19" spans="1:13" ht="15.75" customHeight="1">
      <c r="A19" s="24"/>
      <c r="B19" s="46"/>
      <c r="C19" s="46"/>
      <c r="D19" s="24"/>
      <c r="E19" s="89">
        <v>0</v>
      </c>
      <c r="F19" s="64">
        <v>0</v>
      </c>
      <c r="G19" s="64">
        <v>0</v>
      </c>
      <c r="H19" s="64">
        <v>0</v>
      </c>
      <c r="I19" s="89">
        <v>0</v>
      </c>
      <c r="J19" s="64">
        <v>0</v>
      </c>
      <c r="K19" s="64">
        <v>0</v>
      </c>
      <c r="L19" s="64" t="s">
        <v>130</v>
      </c>
      <c r="M19" s="38"/>
    </row>
    <row r="20" spans="1:13" ht="15.75" customHeight="1">
      <c r="A20" s="24"/>
      <c r="B20" s="46"/>
      <c r="C20" s="46"/>
      <c r="D20" s="24"/>
      <c r="E20" s="89">
        <v>0</v>
      </c>
      <c r="F20" s="64">
        <v>0</v>
      </c>
      <c r="G20" s="64">
        <v>0</v>
      </c>
      <c r="H20" s="64">
        <v>0</v>
      </c>
      <c r="I20" s="89">
        <v>0</v>
      </c>
      <c r="J20" s="64">
        <v>0</v>
      </c>
      <c r="K20" s="64">
        <v>0</v>
      </c>
      <c r="L20" s="64" t="s">
        <v>130</v>
      </c>
      <c r="M20" s="38"/>
    </row>
    <row r="21" spans="1:13" ht="15.75" customHeight="1">
      <c r="A21" s="24"/>
      <c r="B21" s="46"/>
      <c r="C21" s="46"/>
      <c r="D21" s="24"/>
      <c r="E21" s="89">
        <v>0</v>
      </c>
      <c r="F21" s="64">
        <v>0</v>
      </c>
      <c r="G21" s="64">
        <v>0</v>
      </c>
      <c r="H21" s="64">
        <v>0</v>
      </c>
      <c r="I21" s="89">
        <v>0</v>
      </c>
      <c r="J21" s="64">
        <v>0</v>
      </c>
      <c r="K21" s="64">
        <v>0</v>
      </c>
      <c r="L21" s="64" t="s">
        <v>130</v>
      </c>
      <c r="M21" s="38"/>
    </row>
    <row r="22" spans="1:13" ht="15.75" customHeight="1">
      <c r="A22" s="24"/>
      <c r="B22" s="46"/>
      <c r="C22" s="46"/>
      <c r="D22" s="24"/>
      <c r="E22" s="89">
        <v>0</v>
      </c>
      <c r="F22" s="64">
        <v>0</v>
      </c>
      <c r="G22" s="64">
        <v>0</v>
      </c>
      <c r="H22" s="64">
        <v>0</v>
      </c>
      <c r="I22" s="89">
        <v>0</v>
      </c>
      <c r="J22" s="64">
        <v>0</v>
      </c>
      <c r="K22" s="64">
        <v>0</v>
      </c>
      <c r="L22" s="64" t="s">
        <v>130</v>
      </c>
      <c r="M22" s="38"/>
    </row>
    <row r="23" spans="1:13" ht="15.75" customHeight="1">
      <c r="A23" s="24"/>
      <c r="B23" s="46"/>
      <c r="C23" s="46"/>
      <c r="D23" s="24"/>
      <c r="E23" s="89">
        <v>0</v>
      </c>
      <c r="F23" s="64">
        <v>0</v>
      </c>
      <c r="G23" s="64">
        <v>0</v>
      </c>
      <c r="H23" s="64">
        <v>0</v>
      </c>
      <c r="I23" s="89">
        <v>0</v>
      </c>
      <c r="J23" s="64">
        <v>0</v>
      </c>
      <c r="K23" s="64">
        <v>0</v>
      </c>
      <c r="L23" s="64" t="s">
        <v>130</v>
      </c>
      <c r="M23" s="38"/>
    </row>
    <row r="24" spans="1:13" ht="15.75" customHeight="1">
      <c r="A24" s="24"/>
      <c r="B24" s="46"/>
      <c r="C24" s="46"/>
      <c r="D24" s="24"/>
      <c r="E24" s="89">
        <v>0</v>
      </c>
      <c r="F24" s="64">
        <v>0</v>
      </c>
      <c r="G24" s="64">
        <v>0</v>
      </c>
      <c r="H24" s="64">
        <v>0</v>
      </c>
      <c r="I24" s="89">
        <v>0</v>
      </c>
      <c r="J24" s="64">
        <v>0</v>
      </c>
      <c r="K24" s="64">
        <v>0</v>
      </c>
      <c r="L24" s="64" t="s">
        <v>130</v>
      </c>
      <c r="M24" s="38"/>
    </row>
    <row r="25" spans="1:13" ht="15.75" customHeight="1">
      <c r="A25" s="24"/>
      <c r="B25" s="46"/>
      <c r="C25" s="46"/>
      <c r="D25" s="24"/>
      <c r="E25" s="89">
        <v>0</v>
      </c>
      <c r="F25" s="64">
        <v>0</v>
      </c>
      <c r="G25" s="64">
        <v>0</v>
      </c>
      <c r="H25" s="64">
        <v>0</v>
      </c>
      <c r="I25" s="89">
        <v>0</v>
      </c>
      <c r="J25" s="64">
        <v>0</v>
      </c>
      <c r="K25" s="64">
        <v>0</v>
      </c>
      <c r="L25" s="64" t="s">
        <v>130</v>
      </c>
      <c r="M25" s="38"/>
    </row>
    <row r="26" spans="1:13" ht="15.75" customHeight="1">
      <c r="A26" s="304" t="s">
        <v>261</v>
      </c>
      <c r="B26" s="305"/>
      <c r="C26" s="46"/>
      <c r="D26" s="24"/>
      <c r="E26" s="89">
        <v>0</v>
      </c>
      <c r="F26" s="64">
        <v>0</v>
      </c>
      <c r="G26" s="64">
        <v>0</v>
      </c>
      <c r="H26" s="64">
        <v>0</v>
      </c>
      <c r="I26" s="89">
        <v>0</v>
      </c>
      <c r="J26" s="64">
        <v>0</v>
      </c>
      <c r="K26" s="64">
        <v>0</v>
      </c>
      <c r="L26" s="64" t="s">
        <v>130</v>
      </c>
      <c r="M26" s="38"/>
    </row>
    <row r="27" spans="1:13" ht="15.75" customHeight="1">
      <c r="A27" s="304" t="s">
        <v>596</v>
      </c>
      <c r="B27" s="333"/>
      <c r="C27" s="46"/>
      <c r="D27" s="24"/>
      <c r="E27" s="89"/>
      <c r="F27" s="64"/>
      <c r="G27" s="64"/>
      <c r="H27" s="64">
        <v>0</v>
      </c>
      <c r="I27" s="89"/>
      <c r="J27" s="64"/>
      <c r="K27" s="64">
        <v>0</v>
      </c>
      <c r="L27" s="64" t="s">
        <v>130</v>
      </c>
      <c r="M27" s="38"/>
    </row>
    <row r="28" spans="1:13" ht="15.75" customHeight="1">
      <c r="A28" s="304" t="s">
        <v>270</v>
      </c>
      <c r="B28" s="305"/>
      <c r="C28" s="42"/>
      <c r="D28" s="38"/>
      <c r="E28" s="89"/>
      <c r="F28" s="64"/>
      <c r="G28" s="64">
        <v>0</v>
      </c>
      <c r="H28" s="64">
        <v>0</v>
      </c>
      <c r="I28" s="89"/>
      <c r="J28" s="64"/>
      <c r="K28" s="64">
        <v>0</v>
      </c>
      <c r="L28" s="64" t="s">
        <v>130</v>
      </c>
      <c r="M28" s="38"/>
    </row>
    <row r="29" spans="1:8" ht="15.75" customHeight="1">
      <c r="A29" s="17" t="s">
        <v>200</v>
      </c>
      <c r="H29" s="47" t="s">
        <v>201</v>
      </c>
    </row>
    <row r="30" ht="15.75" customHeight="1">
      <c r="A30" s="17" t="s">
        <v>202</v>
      </c>
    </row>
  </sheetData>
  <sheetProtection/>
  <mergeCells count="15">
    <mergeCell ref="A26:B26"/>
    <mergeCell ref="A27:B27"/>
    <mergeCell ref="A28:B28"/>
    <mergeCell ref="A6:A7"/>
    <mergeCell ref="B6:B7"/>
    <mergeCell ref="A2:M2"/>
    <mergeCell ref="A3:M3"/>
    <mergeCell ref="E6:G6"/>
    <mergeCell ref="J6:K6"/>
    <mergeCell ref="C6:C7"/>
    <mergeCell ref="D6:D7"/>
    <mergeCell ref="H6:H7"/>
    <mergeCell ref="I6:I7"/>
    <mergeCell ref="L6:L7"/>
    <mergeCell ref="M6:M7"/>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53.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K19" sqref="K19"/>
    </sheetView>
  </sheetViews>
  <sheetFormatPr defaultColWidth="9.00390625" defaultRowHeight="15.75" customHeight="1"/>
  <cols>
    <col min="1" max="1" width="7.00390625" style="5" customWidth="1"/>
    <col min="2" max="2" width="26.125" style="5" customWidth="1"/>
    <col min="3" max="3" width="13.375" style="5" customWidth="1"/>
    <col min="4" max="6" width="17.125" style="5" customWidth="1"/>
    <col min="7" max="7" width="22.75390625" style="5" customWidth="1"/>
    <col min="8" max="8" width="9.00390625" style="5" bestFit="1" customWidth="1"/>
    <col min="9" max="16384" width="9.00390625" style="5" customWidth="1"/>
  </cols>
  <sheetData>
    <row r="1" spans="1:7" ht="12.75">
      <c r="A1" s="109"/>
      <c r="B1" s="109"/>
      <c r="C1" s="1"/>
      <c r="D1" s="1"/>
      <c r="E1" s="1"/>
      <c r="F1" s="1"/>
      <c r="G1" s="1"/>
    </row>
    <row r="2" spans="1:7" s="33" customFormat="1" ht="30" customHeight="1">
      <c r="A2" s="290" t="s">
        <v>597</v>
      </c>
      <c r="B2" s="291"/>
      <c r="C2" s="291"/>
      <c r="D2" s="291"/>
      <c r="E2" s="291"/>
      <c r="F2" s="291"/>
      <c r="G2" s="291"/>
    </row>
    <row r="3" spans="1:7" ht="13.5" customHeight="1">
      <c r="A3" s="292" t="s">
        <v>123</v>
      </c>
      <c r="B3" s="292"/>
      <c r="C3" s="292"/>
      <c r="D3" s="292"/>
      <c r="E3" s="292"/>
      <c r="F3" s="292"/>
      <c r="G3" s="292"/>
    </row>
    <row r="4" spans="1:7" ht="13.5" customHeight="1">
      <c r="A4" s="183"/>
      <c r="B4" s="183"/>
      <c r="C4" s="183"/>
      <c r="D4" s="183"/>
      <c r="E4" s="183"/>
      <c r="F4" s="183"/>
      <c r="G4" s="183" t="s">
        <v>598</v>
      </c>
    </row>
    <row r="5" spans="1:7" ht="15.75" customHeight="1">
      <c r="A5" s="34" t="s">
        <v>89</v>
      </c>
      <c r="G5" s="25" t="s">
        <v>3</v>
      </c>
    </row>
    <row r="6" spans="1:7" s="35" customFormat="1" ht="15.75" customHeight="1">
      <c r="A6" s="21" t="s">
        <v>5</v>
      </c>
      <c r="B6" s="21" t="s">
        <v>599</v>
      </c>
      <c r="C6" s="21" t="s">
        <v>266</v>
      </c>
      <c r="D6" s="91" t="s">
        <v>92</v>
      </c>
      <c r="E6" s="21" t="s">
        <v>93</v>
      </c>
      <c r="F6" s="21" t="s">
        <v>94</v>
      </c>
      <c r="G6" s="21" t="s">
        <v>8</v>
      </c>
    </row>
    <row r="7" spans="1:7" ht="15.75" customHeight="1">
      <c r="A7" s="24"/>
      <c r="B7" s="46"/>
      <c r="C7" s="39"/>
      <c r="D7" s="64">
        <v>0</v>
      </c>
      <c r="E7" s="64">
        <v>0</v>
      </c>
      <c r="F7" s="64">
        <v>0</v>
      </c>
      <c r="G7" s="38"/>
    </row>
    <row r="8" spans="1:7" ht="15.75" customHeight="1">
      <c r="A8" s="24"/>
      <c r="B8" s="46"/>
      <c r="C8" s="39"/>
      <c r="D8" s="64">
        <v>0</v>
      </c>
      <c r="E8" s="64">
        <v>0</v>
      </c>
      <c r="F8" s="64">
        <v>0</v>
      </c>
      <c r="G8" s="38"/>
    </row>
    <row r="9" spans="1:7" ht="15.75" customHeight="1">
      <c r="A9" s="24"/>
      <c r="B9" s="46"/>
      <c r="C9" s="39"/>
      <c r="D9" s="64">
        <v>0</v>
      </c>
      <c r="E9" s="64">
        <v>0</v>
      </c>
      <c r="F9" s="64">
        <v>0</v>
      </c>
      <c r="G9" s="38"/>
    </row>
    <row r="10" spans="1:7" ht="15.75" customHeight="1">
      <c r="A10" s="24"/>
      <c r="B10" s="46"/>
      <c r="C10" s="39"/>
      <c r="D10" s="64">
        <v>0</v>
      </c>
      <c r="E10" s="64">
        <v>0</v>
      </c>
      <c r="F10" s="64">
        <v>0</v>
      </c>
      <c r="G10" s="38"/>
    </row>
    <row r="11" spans="1:7" ht="15.75" customHeight="1">
      <c r="A11" s="24"/>
      <c r="B11" s="46"/>
      <c r="C11" s="39"/>
      <c r="D11" s="64">
        <v>0</v>
      </c>
      <c r="E11" s="64">
        <v>0</v>
      </c>
      <c r="F11" s="64">
        <v>0</v>
      </c>
      <c r="G11" s="38"/>
    </row>
    <row r="12" spans="1:7" ht="15.75" customHeight="1">
      <c r="A12" s="24"/>
      <c r="B12" s="46"/>
      <c r="C12" s="39"/>
      <c r="D12" s="64">
        <v>0</v>
      </c>
      <c r="E12" s="64">
        <v>0</v>
      </c>
      <c r="F12" s="64">
        <v>0</v>
      </c>
      <c r="G12" s="38"/>
    </row>
    <row r="13" spans="1:7" ht="15.75" customHeight="1">
      <c r="A13" s="24"/>
      <c r="B13" s="46"/>
      <c r="C13" s="39"/>
      <c r="D13" s="64">
        <v>0</v>
      </c>
      <c r="E13" s="64">
        <v>0</v>
      </c>
      <c r="F13" s="64">
        <v>0</v>
      </c>
      <c r="G13" s="38"/>
    </row>
    <row r="14" spans="1:7" ht="15.75" customHeight="1">
      <c r="A14" s="24"/>
      <c r="B14" s="46"/>
      <c r="C14" s="39"/>
      <c r="D14" s="64">
        <v>0</v>
      </c>
      <c r="E14" s="64">
        <v>0</v>
      </c>
      <c r="F14" s="64">
        <v>0</v>
      </c>
      <c r="G14" s="38"/>
    </row>
    <row r="15" spans="1:7" ht="15.75" customHeight="1">
      <c r="A15" s="24"/>
      <c r="B15" s="46"/>
      <c r="C15" s="39"/>
      <c r="D15" s="64">
        <v>0</v>
      </c>
      <c r="E15" s="64">
        <v>0</v>
      </c>
      <c r="F15" s="64">
        <v>0</v>
      </c>
      <c r="G15" s="38"/>
    </row>
    <row r="16" spans="1:7" ht="15.75" customHeight="1">
      <c r="A16" s="24"/>
      <c r="B16" s="46"/>
      <c r="C16" s="39"/>
      <c r="D16" s="64">
        <v>0</v>
      </c>
      <c r="E16" s="64">
        <v>0</v>
      </c>
      <c r="F16" s="64">
        <v>0</v>
      </c>
      <c r="G16" s="38"/>
    </row>
    <row r="17" spans="1:7" ht="15.75" customHeight="1">
      <c r="A17" s="24"/>
      <c r="B17" s="46"/>
      <c r="C17" s="39"/>
      <c r="D17" s="64">
        <v>0</v>
      </c>
      <c r="E17" s="64">
        <v>0</v>
      </c>
      <c r="F17" s="64">
        <v>0</v>
      </c>
      <c r="G17" s="38"/>
    </row>
    <row r="18" spans="1:7" ht="15.75" customHeight="1">
      <c r="A18" s="24"/>
      <c r="B18" s="46"/>
      <c r="C18" s="39"/>
      <c r="D18" s="64">
        <v>0</v>
      </c>
      <c r="E18" s="64">
        <v>0</v>
      </c>
      <c r="F18" s="64">
        <v>0</v>
      </c>
      <c r="G18" s="38"/>
    </row>
    <row r="19" spans="1:7" ht="15.75" customHeight="1">
      <c r="A19" s="24"/>
      <c r="B19" s="46"/>
      <c r="C19" s="39"/>
      <c r="D19" s="64">
        <v>0</v>
      </c>
      <c r="E19" s="64">
        <v>0</v>
      </c>
      <c r="F19" s="64">
        <v>0</v>
      </c>
      <c r="G19" s="38"/>
    </row>
    <row r="20" spans="1:7" ht="15.75" customHeight="1">
      <c r="A20" s="24"/>
      <c r="B20" s="46"/>
      <c r="C20" s="39"/>
      <c r="D20" s="64">
        <v>0</v>
      </c>
      <c r="E20" s="64">
        <v>0</v>
      </c>
      <c r="F20" s="64">
        <v>0</v>
      </c>
      <c r="G20" s="38"/>
    </row>
    <row r="21" spans="1:7" ht="15.75" customHeight="1">
      <c r="A21" s="24"/>
      <c r="B21" s="46"/>
      <c r="C21" s="39"/>
      <c r="D21" s="64">
        <v>0</v>
      </c>
      <c r="E21" s="64">
        <v>0</v>
      </c>
      <c r="F21" s="64">
        <v>0</v>
      </c>
      <c r="G21" s="38"/>
    </row>
    <row r="22" spans="1:7" ht="15.75" customHeight="1">
      <c r="A22" s="24"/>
      <c r="B22" s="46"/>
      <c r="C22" s="39"/>
      <c r="D22" s="64">
        <v>0</v>
      </c>
      <c r="E22" s="64">
        <v>0</v>
      </c>
      <c r="F22" s="64">
        <v>0</v>
      </c>
      <c r="G22" s="38"/>
    </row>
    <row r="23" spans="1:7" ht="15.75" customHeight="1">
      <c r="A23" s="24"/>
      <c r="B23" s="46"/>
      <c r="C23" s="39"/>
      <c r="D23" s="64">
        <v>0</v>
      </c>
      <c r="E23" s="64">
        <v>0</v>
      </c>
      <c r="F23" s="64">
        <v>0</v>
      </c>
      <c r="G23" s="38"/>
    </row>
    <row r="24" spans="1:7" ht="15.75" customHeight="1">
      <c r="A24" s="24"/>
      <c r="B24" s="46"/>
      <c r="C24" s="39"/>
      <c r="D24" s="64">
        <v>0</v>
      </c>
      <c r="E24" s="64">
        <v>0</v>
      </c>
      <c r="F24" s="64">
        <v>0</v>
      </c>
      <c r="G24" s="38"/>
    </row>
    <row r="25" spans="1:7" ht="15.75" customHeight="1">
      <c r="A25" s="24"/>
      <c r="B25" s="46"/>
      <c r="C25" s="39"/>
      <c r="D25" s="64">
        <v>0</v>
      </c>
      <c r="E25" s="64">
        <v>0</v>
      </c>
      <c r="F25" s="64">
        <v>0</v>
      </c>
      <c r="G25" s="38"/>
    </row>
    <row r="26" spans="1:7" ht="15.75" customHeight="1">
      <c r="A26" s="24"/>
      <c r="B26" s="46"/>
      <c r="C26" s="39"/>
      <c r="D26" s="64">
        <v>0</v>
      </c>
      <c r="E26" s="64">
        <v>0</v>
      </c>
      <c r="F26" s="64">
        <v>0</v>
      </c>
      <c r="G26" s="38"/>
    </row>
    <row r="27" spans="1:7" ht="15.75" customHeight="1">
      <c r="A27" s="24"/>
      <c r="B27" s="46"/>
      <c r="C27" s="39"/>
      <c r="D27" s="64">
        <v>0</v>
      </c>
      <c r="E27" s="64">
        <v>0</v>
      </c>
      <c r="F27" s="64">
        <v>0</v>
      </c>
      <c r="G27" s="38"/>
    </row>
    <row r="28" spans="1:7" ht="15.75" customHeight="1">
      <c r="A28" s="304" t="s">
        <v>212</v>
      </c>
      <c r="B28" s="305"/>
      <c r="C28" s="39"/>
      <c r="D28" s="64">
        <v>0</v>
      </c>
      <c r="E28" s="64">
        <v>0</v>
      </c>
      <c r="F28" s="64">
        <v>0</v>
      </c>
      <c r="G28" s="38"/>
    </row>
    <row r="29" spans="1:5" ht="15.75" customHeight="1">
      <c r="A29" s="17" t="s">
        <v>200</v>
      </c>
      <c r="E29" s="47" t="s">
        <v>201</v>
      </c>
    </row>
    <row r="30" ht="15.75" customHeight="1">
      <c r="A30" s="17" t="s">
        <v>202</v>
      </c>
    </row>
  </sheetData>
  <sheetProtection/>
  <mergeCells count="3">
    <mergeCell ref="A2:G2"/>
    <mergeCell ref="A3:G3"/>
    <mergeCell ref="A28:B28"/>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54.xml><?xml version="1.0" encoding="utf-8"?>
<worksheet xmlns="http://schemas.openxmlformats.org/spreadsheetml/2006/main" xmlns:r="http://schemas.openxmlformats.org/officeDocument/2006/relationships">
  <sheetPr>
    <pageSetUpPr fitToPage="1"/>
  </sheetPr>
  <dimension ref="A1:O30"/>
  <sheetViews>
    <sheetView zoomScalePageLayoutView="0" workbookViewId="0" topLeftCell="A2">
      <selection activeCell="K19" sqref="K19"/>
    </sheetView>
  </sheetViews>
  <sheetFormatPr defaultColWidth="9.00390625" defaultRowHeight="15.75" customHeight="1"/>
  <cols>
    <col min="1" max="1" width="4.375" style="5" customWidth="1"/>
    <col min="2" max="2" width="6.875" style="5" customWidth="1"/>
    <col min="3" max="3" width="11.00390625" style="5" customWidth="1"/>
    <col min="4" max="6" width="4.375" style="5" customWidth="1"/>
    <col min="7" max="11" width="11.00390625" style="5" customWidth="1"/>
    <col min="12" max="12" width="7.00390625" style="5" customWidth="1"/>
    <col min="13" max="13" width="11.00390625" style="5" customWidth="1"/>
    <col min="14" max="14" width="5.125" style="5" customWidth="1"/>
    <col min="15" max="15" width="5.50390625" style="5" customWidth="1"/>
    <col min="16" max="16" width="9.00390625" style="5" bestFit="1" customWidth="1"/>
    <col min="17" max="16384" width="9.00390625" style="5" customWidth="1"/>
  </cols>
  <sheetData>
    <row r="1" spans="1:15" ht="12.75">
      <c r="A1" s="109"/>
      <c r="B1" s="109"/>
      <c r="C1" s="1"/>
      <c r="D1" s="1"/>
      <c r="E1" s="1"/>
      <c r="F1" s="1"/>
      <c r="G1" s="1"/>
      <c r="H1" s="1"/>
      <c r="I1" s="1"/>
      <c r="J1" s="1"/>
      <c r="K1" s="1"/>
      <c r="L1" s="1"/>
      <c r="M1" s="1"/>
      <c r="N1" s="1"/>
      <c r="O1" s="1"/>
    </row>
    <row r="2" spans="1:15" s="33" customFormat="1" ht="30" customHeight="1">
      <c r="A2" s="290" t="s">
        <v>600</v>
      </c>
      <c r="B2" s="291"/>
      <c r="C2" s="291"/>
      <c r="D2" s="291"/>
      <c r="E2" s="291"/>
      <c r="F2" s="291"/>
      <c r="G2" s="291"/>
      <c r="H2" s="291"/>
      <c r="I2" s="291"/>
      <c r="J2" s="291"/>
      <c r="K2" s="291"/>
      <c r="L2" s="291"/>
      <c r="M2" s="291"/>
      <c r="N2" s="291"/>
      <c r="O2" s="291"/>
    </row>
    <row r="3" spans="1:15" ht="13.5" customHeight="1">
      <c r="A3" s="292" t="s">
        <v>123</v>
      </c>
      <c r="B3" s="292"/>
      <c r="C3" s="292"/>
      <c r="D3" s="292"/>
      <c r="E3" s="292"/>
      <c r="F3" s="301"/>
      <c r="G3" s="301"/>
      <c r="H3" s="301"/>
      <c r="I3" s="301"/>
      <c r="J3" s="301"/>
      <c r="K3" s="301"/>
      <c r="L3" s="301"/>
      <c r="M3" s="301"/>
      <c r="N3" s="301"/>
      <c r="O3" s="301"/>
    </row>
    <row r="4" spans="1:15" ht="13.5" customHeight="1">
      <c r="A4" s="183"/>
      <c r="B4" s="183"/>
      <c r="C4" s="183"/>
      <c r="D4" s="183"/>
      <c r="E4" s="183"/>
      <c r="F4" s="40"/>
      <c r="G4" s="40"/>
      <c r="H4" s="40"/>
      <c r="I4" s="40"/>
      <c r="J4" s="40"/>
      <c r="K4" s="40"/>
      <c r="L4" s="40"/>
      <c r="M4" s="40"/>
      <c r="N4" s="40"/>
      <c r="O4" s="40" t="s">
        <v>601</v>
      </c>
    </row>
    <row r="5" spans="1:15" ht="15.75" customHeight="1">
      <c r="A5" s="34" t="s">
        <v>89</v>
      </c>
      <c r="O5" s="25" t="s">
        <v>3</v>
      </c>
    </row>
    <row r="6" spans="1:15" s="35" customFormat="1" ht="15.75" customHeight="1">
      <c r="A6" s="306" t="s">
        <v>5</v>
      </c>
      <c r="B6" s="306" t="s">
        <v>602</v>
      </c>
      <c r="C6" s="334" t="s">
        <v>603</v>
      </c>
      <c r="D6" s="334" t="s">
        <v>318</v>
      </c>
      <c r="E6" s="334" t="s">
        <v>320</v>
      </c>
      <c r="F6" s="334" t="s">
        <v>538</v>
      </c>
      <c r="G6" s="365" t="s">
        <v>92</v>
      </c>
      <c r="H6" s="354"/>
      <c r="I6" s="306" t="s">
        <v>93</v>
      </c>
      <c r="J6" s="307"/>
      <c r="K6" s="306" t="s">
        <v>94</v>
      </c>
      <c r="L6" s="307"/>
      <c r="M6" s="307"/>
      <c r="N6" s="334" t="s">
        <v>128</v>
      </c>
      <c r="O6" s="334" t="s">
        <v>8</v>
      </c>
    </row>
    <row r="7" spans="1:15" s="35" customFormat="1" ht="15.75" customHeight="1">
      <c r="A7" s="307"/>
      <c r="B7" s="307"/>
      <c r="C7" s="307"/>
      <c r="D7" s="307"/>
      <c r="E7" s="307"/>
      <c r="F7" s="307"/>
      <c r="G7" s="29" t="s">
        <v>447</v>
      </c>
      <c r="H7" s="21" t="s">
        <v>448</v>
      </c>
      <c r="I7" s="21" t="s">
        <v>447</v>
      </c>
      <c r="J7" s="21" t="s">
        <v>448</v>
      </c>
      <c r="K7" s="21" t="s">
        <v>447</v>
      </c>
      <c r="L7" s="21" t="s">
        <v>374</v>
      </c>
      <c r="M7" s="21" t="s">
        <v>448</v>
      </c>
      <c r="N7" s="307"/>
      <c r="O7" s="307"/>
    </row>
    <row r="8" spans="1:15" ht="15.75" customHeight="1">
      <c r="A8" s="24"/>
      <c r="B8" s="46"/>
      <c r="C8" s="46"/>
      <c r="D8" s="24"/>
      <c r="E8" s="24"/>
      <c r="F8" s="39"/>
      <c r="G8" s="66">
        <v>0</v>
      </c>
      <c r="H8" s="64">
        <v>0</v>
      </c>
      <c r="I8" s="64">
        <v>0</v>
      </c>
      <c r="J8" s="64">
        <v>0</v>
      </c>
      <c r="K8" s="64"/>
      <c r="L8" s="81"/>
      <c r="M8" s="64">
        <v>0</v>
      </c>
      <c r="N8" s="64" t="s">
        <v>130</v>
      </c>
      <c r="O8" s="38"/>
    </row>
    <row r="9" spans="1:15" ht="15.75" customHeight="1">
      <c r="A9" s="24"/>
      <c r="B9" s="46"/>
      <c r="C9" s="46"/>
      <c r="D9" s="24"/>
      <c r="E9" s="24"/>
      <c r="F9" s="39"/>
      <c r="G9" s="66">
        <v>0</v>
      </c>
      <c r="H9" s="64">
        <v>0</v>
      </c>
      <c r="I9" s="64">
        <v>0</v>
      </c>
      <c r="J9" s="64">
        <v>0</v>
      </c>
      <c r="K9" s="64"/>
      <c r="L9" s="81"/>
      <c r="M9" s="64">
        <v>0</v>
      </c>
      <c r="N9" s="64" t="s">
        <v>130</v>
      </c>
      <c r="O9" s="38"/>
    </row>
    <row r="10" spans="1:15" ht="15.75" customHeight="1">
      <c r="A10" s="24"/>
      <c r="B10" s="46"/>
      <c r="C10" s="46"/>
      <c r="D10" s="24"/>
      <c r="E10" s="24"/>
      <c r="F10" s="39"/>
      <c r="G10" s="66">
        <v>0</v>
      </c>
      <c r="H10" s="64">
        <v>0</v>
      </c>
      <c r="I10" s="64">
        <v>0</v>
      </c>
      <c r="J10" s="64">
        <v>0</v>
      </c>
      <c r="K10" s="64"/>
      <c r="L10" s="81"/>
      <c r="M10" s="64">
        <v>0</v>
      </c>
      <c r="N10" s="64" t="s">
        <v>130</v>
      </c>
      <c r="O10" s="38"/>
    </row>
    <row r="11" spans="1:15" ht="15.75" customHeight="1">
      <c r="A11" s="24"/>
      <c r="B11" s="46"/>
      <c r="C11" s="46"/>
      <c r="D11" s="24"/>
      <c r="E11" s="24"/>
      <c r="F11" s="39"/>
      <c r="G11" s="66">
        <v>0</v>
      </c>
      <c r="H11" s="64">
        <v>0</v>
      </c>
      <c r="I11" s="64">
        <v>0</v>
      </c>
      <c r="J11" s="64">
        <v>0</v>
      </c>
      <c r="K11" s="64"/>
      <c r="L11" s="81"/>
      <c r="M11" s="64">
        <v>0</v>
      </c>
      <c r="N11" s="64" t="s">
        <v>130</v>
      </c>
      <c r="O11" s="38"/>
    </row>
    <row r="12" spans="1:15" ht="15.75" customHeight="1">
      <c r="A12" s="24"/>
      <c r="B12" s="46"/>
      <c r="C12" s="46"/>
      <c r="D12" s="24"/>
      <c r="E12" s="24"/>
      <c r="F12" s="39"/>
      <c r="G12" s="66">
        <v>0</v>
      </c>
      <c r="H12" s="64">
        <v>0</v>
      </c>
      <c r="I12" s="64">
        <v>0</v>
      </c>
      <c r="J12" s="64">
        <v>0</v>
      </c>
      <c r="K12" s="64"/>
      <c r="L12" s="81"/>
      <c r="M12" s="64">
        <v>0</v>
      </c>
      <c r="N12" s="64" t="s">
        <v>130</v>
      </c>
      <c r="O12" s="38"/>
    </row>
    <row r="13" spans="1:15" ht="15.75" customHeight="1">
      <c r="A13" s="24"/>
      <c r="B13" s="46"/>
      <c r="C13" s="46"/>
      <c r="D13" s="24"/>
      <c r="E13" s="24"/>
      <c r="F13" s="39"/>
      <c r="G13" s="66">
        <v>0</v>
      </c>
      <c r="H13" s="64">
        <v>0</v>
      </c>
      <c r="I13" s="64">
        <v>0</v>
      </c>
      <c r="J13" s="64">
        <v>0</v>
      </c>
      <c r="K13" s="64"/>
      <c r="L13" s="81"/>
      <c r="M13" s="64">
        <v>0</v>
      </c>
      <c r="N13" s="64" t="s">
        <v>130</v>
      </c>
      <c r="O13" s="38"/>
    </row>
    <row r="14" spans="1:15" ht="15.75" customHeight="1">
      <c r="A14" s="24"/>
      <c r="B14" s="46"/>
      <c r="C14" s="46"/>
      <c r="D14" s="24"/>
      <c r="E14" s="24"/>
      <c r="F14" s="39"/>
      <c r="G14" s="66">
        <v>0</v>
      </c>
      <c r="H14" s="64">
        <v>0</v>
      </c>
      <c r="I14" s="64">
        <v>0</v>
      </c>
      <c r="J14" s="64">
        <v>0</v>
      </c>
      <c r="K14" s="64"/>
      <c r="L14" s="81"/>
      <c r="M14" s="64">
        <v>0</v>
      </c>
      <c r="N14" s="64" t="s">
        <v>130</v>
      </c>
      <c r="O14" s="38"/>
    </row>
    <row r="15" spans="1:15" ht="15.75" customHeight="1">
      <c r="A15" s="24"/>
      <c r="B15" s="46"/>
      <c r="C15" s="46"/>
      <c r="D15" s="24"/>
      <c r="E15" s="24"/>
      <c r="F15" s="39"/>
      <c r="G15" s="66">
        <v>0</v>
      </c>
      <c r="H15" s="64">
        <v>0</v>
      </c>
      <c r="I15" s="64">
        <v>0</v>
      </c>
      <c r="J15" s="64">
        <v>0</v>
      </c>
      <c r="K15" s="64"/>
      <c r="L15" s="81"/>
      <c r="M15" s="64">
        <v>0</v>
      </c>
      <c r="N15" s="64" t="s">
        <v>130</v>
      </c>
      <c r="O15" s="38"/>
    </row>
    <row r="16" spans="1:15" ht="15.75" customHeight="1">
      <c r="A16" s="24"/>
      <c r="B16" s="46"/>
      <c r="C16" s="46"/>
      <c r="D16" s="24"/>
      <c r="E16" s="24"/>
      <c r="F16" s="39"/>
      <c r="G16" s="66">
        <v>0</v>
      </c>
      <c r="H16" s="64">
        <v>0</v>
      </c>
      <c r="I16" s="64">
        <v>0</v>
      </c>
      <c r="J16" s="64">
        <v>0</v>
      </c>
      <c r="K16" s="64"/>
      <c r="L16" s="81"/>
      <c r="M16" s="64">
        <v>0</v>
      </c>
      <c r="N16" s="64" t="s">
        <v>130</v>
      </c>
      <c r="O16" s="38"/>
    </row>
    <row r="17" spans="1:15" ht="15.75" customHeight="1">
      <c r="A17" s="24"/>
      <c r="B17" s="46"/>
      <c r="C17" s="46"/>
      <c r="D17" s="24"/>
      <c r="E17" s="24"/>
      <c r="F17" s="39"/>
      <c r="G17" s="66">
        <v>0</v>
      </c>
      <c r="H17" s="64">
        <v>0</v>
      </c>
      <c r="I17" s="64">
        <v>0</v>
      </c>
      <c r="J17" s="64">
        <v>0</v>
      </c>
      <c r="K17" s="64"/>
      <c r="L17" s="81"/>
      <c r="M17" s="64">
        <v>0</v>
      </c>
      <c r="N17" s="64" t="s">
        <v>130</v>
      </c>
      <c r="O17" s="38"/>
    </row>
    <row r="18" spans="1:15" ht="15.75" customHeight="1">
      <c r="A18" s="24"/>
      <c r="B18" s="46"/>
      <c r="C18" s="46"/>
      <c r="D18" s="24"/>
      <c r="E18" s="24"/>
      <c r="F18" s="39"/>
      <c r="G18" s="66">
        <v>0</v>
      </c>
      <c r="H18" s="64">
        <v>0</v>
      </c>
      <c r="I18" s="64">
        <v>0</v>
      </c>
      <c r="J18" s="64">
        <v>0</v>
      </c>
      <c r="K18" s="64"/>
      <c r="L18" s="81"/>
      <c r="M18" s="64">
        <v>0</v>
      </c>
      <c r="N18" s="64" t="s">
        <v>130</v>
      </c>
      <c r="O18" s="38"/>
    </row>
    <row r="19" spans="1:15" ht="15.75" customHeight="1">
      <c r="A19" s="24"/>
      <c r="B19" s="46"/>
      <c r="C19" s="46"/>
      <c r="D19" s="24"/>
      <c r="E19" s="24"/>
      <c r="F19" s="39"/>
      <c r="G19" s="66">
        <v>0</v>
      </c>
      <c r="H19" s="64">
        <v>0</v>
      </c>
      <c r="I19" s="64">
        <v>0</v>
      </c>
      <c r="J19" s="64">
        <v>0</v>
      </c>
      <c r="K19" s="64"/>
      <c r="L19" s="81"/>
      <c r="M19" s="64">
        <v>0</v>
      </c>
      <c r="N19" s="64" t="s">
        <v>130</v>
      </c>
      <c r="O19" s="38"/>
    </row>
    <row r="20" spans="1:15" ht="15.75" customHeight="1">
      <c r="A20" s="24"/>
      <c r="B20" s="46"/>
      <c r="C20" s="46"/>
      <c r="D20" s="24"/>
      <c r="E20" s="24"/>
      <c r="F20" s="39"/>
      <c r="G20" s="66">
        <v>0</v>
      </c>
      <c r="H20" s="64">
        <v>0</v>
      </c>
      <c r="I20" s="64">
        <v>0</v>
      </c>
      <c r="J20" s="64">
        <v>0</v>
      </c>
      <c r="K20" s="64"/>
      <c r="L20" s="81"/>
      <c r="M20" s="64">
        <v>0</v>
      </c>
      <c r="N20" s="64" t="s">
        <v>130</v>
      </c>
      <c r="O20" s="38"/>
    </row>
    <row r="21" spans="1:15" ht="15.75" customHeight="1">
      <c r="A21" s="24"/>
      <c r="B21" s="46"/>
      <c r="C21" s="46"/>
      <c r="D21" s="24"/>
      <c r="E21" s="24"/>
      <c r="F21" s="39"/>
      <c r="G21" s="66">
        <v>0</v>
      </c>
      <c r="H21" s="64">
        <v>0</v>
      </c>
      <c r="I21" s="64">
        <v>0</v>
      </c>
      <c r="J21" s="64">
        <v>0</v>
      </c>
      <c r="K21" s="64"/>
      <c r="L21" s="81"/>
      <c r="M21" s="64">
        <v>0</v>
      </c>
      <c r="N21" s="64" t="s">
        <v>130</v>
      </c>
      <c r="O21" s="38"/>
    </row>
    <row r="22" spans="1:15" ht="15.75" customHeight="1">
      <c r="A22" s="24"/>
      <c r="B22" s="46"/>
      <c r="C22" s="46"/>
      <c r="D22" s="24"/>
      <c r="E22" s="24"/>
      <c r="F22" s="39"/>
      <c r="G22" s="66">
        <v>0</v>
      </c>
      <c r="H22" s="64">
        <v>0</v>
      </c>
      <c r="I22" s="64">
        <v>0</v>
      </c>
      <c r="J22" s="64">
        <v>0</v>
      </c>
      <c r="K22" s="64"/>
      <c r="L22" s="81"/>
      <c r="M22" s="64">
        <v>0</v>
      </c>
      <c r="N22" s="64" t="s">
        <v>130</v>
      </c>
      <c r="O22" s="38"/>
    </row>
    <row r="23" spans="1:15" ht="15.75" customHeight="1">
      <c r="A23" s="24"/>
      <c r="B23" s="46"/>
      <c r="C23" s="46"/>
      <c r="D23" s="24"/>
      <c r="E23" s="24"/>
      <c r="F23" s="39"/>
      <c r="G23" s="66">
        <v>0</v>
      </c>
      <c r="H23" s="64">
        <v>0</v>
      </c>
      <c r="I23" s="64">
        <v>0</v>
      </c>
      <c r="J23" s="64">
        <v>0</v>
      </c>
      <c r="K23" s="64"/>
      <c r="L23" s="81"/>
      <c r="M23" s="64">
        <v>0</v>
      </c>
      <c r="N23" s="64" t="s">
        <v>130</v>
      </c>
      <c r="O23" s="38"/>
    </row>
    <row r="24" spans="1:15" ht="15.75" customHeight="1">
      <c r="A24" s="24"/>
      <c r="B24" s="46"/>
      <c r="C24" s="46"/>
      <c r="D24" s="24"/>
      <c r="E24" s="24"/>
      <c r="F24" s="39"/>
      <c r="G24" s="66">
        <v>0</v>
      </c>
      <c r="H24" s="64">
        <v>0</v>
      </c>
      <c r="I24" s="64">
        <v>0</v>
      </c>
      <c r="J24" s="64">
        <v>0</v>
      </c>
      <c r="K24" s="64"/>
      <c r="L24" s="81"/>
      <c r="M24" s="64">
        <v>0</v>
      </c>
      <c r="N24" s="64" t="s">
        <v>130</v>
      </c>
      <c r="O24" s="38"/>
    </row>
    <row r="25" spans="1:15" ht="15.75" customHeight="1">
      <c r="A25" s="24"/>
      <c r="B25" s="46"/>
      <c r="C25" s="46"/>
      <c r="D25" s="24"/>
      <c r="E25" s="24"/>
      <c r="F25" s="39"/>
      <c r="G25" s="66">
        <v>0</v>
      </c>
      <c r="H25" s="64">
        <v>0</v>
      </c>
      <c r="I25" s="64">
        <v>0</v>
      </c>
      <c r="J25" s="64">
        <v>0</v>
      </c>
      <c r="K25" s="64"/>
      <c r="L25" s="81"/>
      <c r="M25" s="64">
        <v>0</v>
      </c>
      <c r="N25" s="64" t="s">
        <v>130</v>
      </c>
      <c r="O25" s="38"/>
    </row>
    <row r="26" spans="1:15" ht="15.75" customHeight="1">
      <c r="A26" s="306" t="s">
        <v>261</v>
      </c>
      <c r="B26" s="306"/>
      <c r="C26" s="306"/>
      <c r="D26" s="24"/>
      <c r="E26" s="24"/>
      <c r="F26" s="39"/>
      <c r="G26" s="66">
        <v>0</v>
      </c>
      <c r="H26" s="64">
        <v>0</v>
      </c>
      <c r="I26" s="64">
        <v>0</v>
      </c>
      <c r="J26" s="64">
        <v>0</v>
      </c>
      <c r="K26" s="64">
        <v>0</v>
      </c>
      <c r="L26" s="81"/>
      <c r="M26" s="64">
        <v>0</v>
      </c>
      <c r="N26" s="64" t="s">
        <v>130</v>
      </c>
      <c r="O26" s="38"/>
    </row>
    <row r="27" spans="1:15" ht="15.75" customHeight="1">
      <c r="A27" s="306" t="s">
        <v>604</v>
      </c>
      <c r="B27" s="306"/>
      <c r="C27" s="306"/>
      <c r="D27" s="24"/>
      <c r="E27" s="24"/>
      <c r="F27" s="39"/>
      <c r="G27" s="66"/>
      <c r="H27" s="64"/>
      <c r="I27" s="64"/>
      <c r="J27" s="64">
        <v>0</v>
      </c>
      <c r="K27" s="64"/>
      <c r="L27" s="81"/>
      <c r="M27" s="64">
        <v>0</v>
      </c>
      <c r="N27" s="64" t="s">
        <v>130</v>
      </c>
      <c r="O27" s="38"/>
    </row>
    <row r="28" spans="1:15" ht="15.75" customHeight="1">
      <c r="A28" s="306" t="s">
        <v>270</v>
      </c>
      <c r="B28" s="306"/>
      <c r="C28" s="306"/>
      <c r="D28" s="24"/>
      <c r="E28" s="24"/>
      <c r="F28" s="39"/>
      <c r="G28" s="66">
        <v>0</v>
      </c>
      <c r="H28" s="64">
        <v>0</v>
      </c>
      <c r="I28" s="64">
        <v>0</v>
      </c>
      <c r="J28" s="64">
        <v>0</v>
      </c>
      <c r="K28" s="64">
        <v>0</v>
      </c>
      <c r="L28" s="81"/>
      <c r="M28" s="64">
        <v>0</v>
      </c>
      <c r="N28" s="64" t="s">
        <v>130</v>
      </c>
      <c r="O28" s="38"/>
    </row>
    <row r="29" spans="1:9" ht="15.75" customHeight="1">
      <c r="A29" s="17" t="s">
        <v>200</v>
      </c>
      <c r="I29" s="47" t="s">
        <v>201</v>
      </c>
    </row>
    <row r="30" ht="15.75" customHeight="1">
      <c r="A30" s="17" t="s">
        <v>202</v>
      </c>
    </row>
  </sheetData>
  <sheetProtection/>
  <mergeCells count="16">
    <mergeCell ref="A26:C26"/>
    <mergeCell ref="A27:C27"/>
    <mergeCell ref="A28:C28"/>
    <mergeCell ref="A6:A7"/>
    <mergeCell ref="B6:B7"/>
    <mergeCell ref="C6:C7"/>
    <mergeCell ref="A2:O2"/>
    <mergeCell ref="A3:O3"/>
    <mergeCell ref="G6:H6"/>
    <mergeCell ref="I6:J6"/>
    <mergeCell ref="K6:M6"/>
    <mergeCell ref="D6:D7"/>
    <mergeCell ref="E6:E7"/>
    <mergeCell ref="F6:F7"/>
    <mergeCell ref="N6:N7"/>
    <mergeCell ref="O6:O7"/>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55.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D1">
      <selection activeCell="K19" sqref="K19"/>
    </sheetView>
  </sheetViews>
  <sheetFormatPr defaultColWidth="9.00390625" defaultRowHeight="15.75" customHeight="1" outlineLevelCol="1"/>
  <cols>
    <col min="1" max="1" width="4.375" style="5" customWidth="1"/>
    <col min="2" max="2" width="6.875" style="5" customWidth="1"/>
    <col min="3" max="3" width="11.00390625" style="5" customWidth="1"/>
    <col min="4" max="4" width="9.00390625" style="5" bestFit="1" customWidth="1"/>
    <col min="5" max="5" width="8.00390625" style="5" customWidth="1" outlineLevel="1"/>
    <col min="6" max="6" width="9.00390625" style="5" bestFit="1" customWidth="1"/>
    <col min="7" max="7" width="4.375" style="5" customWidth="1"/>
    <col min="8" max="12" width="11.00390625" style="5" customWidth="1"/>
    <col min="13" max="13" width="7.00390625" style="5" customWidth="1"/>
    <col min="14" max="14" width="11.00390625" style="5" customWidth="1"/>
    <col min="15" max="15" width="5.125" style="5" customWidth="1"/>
    <col min="16" max="16" width="5.50390625" style="5" customWidth="1"/>
    <col min="17" max="17" width="9.00390625" style="5" bestFit="1" customWidth="1"/>
    <col min="18" max="16384" width="9.00390625" style="5" customWidth="1"/>
  </cols>
  <sheetData>
    <row r="1" spans="1:16" ht="12.75">
      <c r="A1" s="109"/>
      <c r="B1" s="109"/>
      <c r="C1" s="1"/>
      <c r="D1" s="1"/>
      <c r="E1" s="1"/>
      <c r="F1" s="1"/>
      <c r="G1" s="1"/>
      <c r="H1" s="1"/>
      <c r="I1" s="1"/>
      <c r="J1" s="1"/>
      <c r="K1" s="1"/>
      <c r="L1" s="1"/>
      <c r="M1" s="1"/>
      <c r="N1" s="1"/>
      <c r="O1" s="1"/>
      <c r="P1" s="1"/>
    </row>
    <row r="2" spans="1:16" s="33" customFormat="1" ht="30" customHeight="1">
      <c r="A2" s="290" t="s">
        <v>605</v>
      </c>
      <c r="B2" s="291"/>
      <c r="C2" s="291"/>
      <c r="D2" s="291"/>
      <c r="E2" s="291"/>
      <c r="F2" s="291"/>
      <c r="G2" s="291"/>
      <c r="H2" s="291"/>
      <c r="I2" s="291"/>
      <c r="J2" s="291"/>
      <c r="K2" s="291"/>
      <c r="L2" s="291"/>
      <c r="M2" s="291"/>
      <c r="N2" s="291"/>
      <c r="O2" s="291"/>
      <c r="P2" s="291"/>
    </row>
    <row r="3" spans="1:16" ht="13.5" customHeight="1">
      <c r="A3" s="292" t="s">
        <v>123</v>
      </c>
      <c r="B3" s="292"/>
      <c r="C3" s="292"/>
      <c r="D3" s="292"/>
      <c r="E3" s="292"/>
      <c r="F3" s="292"/>
      <c r="G3" s="292"/>
      <c r="H3" s="301"/>
      <c r="I3" s="301"/>
      <c r="J3" s="301"/>
      <c r="K3" s="301"/>
      <c r="L3" s="301"/>
      <c r="M3" s="301"/>
      <c r="N3" s="301"/>
      <c r="O3" s="301"/>
      <c r="P3" s="301"/>
    </row>
    <row r="4" spans="1:16" ht="13.5" customHeight="1">
      <c r="A4" s="183"/>
      <c r="B4" s="183"/>
      <c r="C4" s="183"/>
      <c r="D4" s="183"/>
      <c r="E4" s="183"/>
      <c r="F4" s="183"/>
      <c r="G4" s="183"/>
      <c r="H4" s="40"/>
      <c r="I4" s="40"/>
      <c r="J4" s="40"/>
      <c r="K4" s="40"/>
      <c r="L4" s="40"/>
      <c r="M4" s="40"/>
      <c r="N4" s="40"/>
      <c r="O4" s="40"/>
      <c r="P4" s="40" t="s">
        <v>606</v>
      </c>
    </row>
    <row r="5" spans="1:16" ht="15.75" customHeight="1">
      <c r="A5" s="34" t="s">
        <v>607</v>
      </c>
      <c r="P5" s="25" t="s">
        <v>3</v>
      </c>
    </row>
    <row r="6" spans="1:16" s="35" customFormat="1" ht="15.75" customHeight="1">
      <c r="A6" s="306" t="s">
        <v>5</v>
      </c>
      <c r="B6" s="306" t="s">
        <v>602</v>
      </c>
      <c r="C6" s="334" t="s">
        <v>603</v>
      </c>
      <c r="D6" s="334" t="s">
        <v>318</v>
      </c>
      <c r="E6" s="334" t="s">
        <v>320</v>
      </c>
      <c r="F6" s="308" t="s">
        <v>608</v>
      </c>
      <c r="G6" s="308" t="s">
        <v>609</v>
      </c>
      <c r="H6" s="365" t="s">
        <v>92</v>
      </c>
      <c r="I6" s="354"/>
      <c r="J6" s="306" t="s">
        <v>93</v>
      </c>
      <c r="K6" s="307"/>
      <c r="L6" s="306" t="s">
        <v>94</v>
      </c>
      <c r="M6" s="307"/>
      <c r="N6" s="307"/>
      <c r="O6" s="334" t="s">
        <v>128</v>
      </c>
      <c r="P6" s="334" t="s">
        <v>8</v>
      </c>
    </row>
    <row r="7" spans="1:16" s="35" customFormat="1" ht="15.75" customHeight="1">
      <c r="A7" s="307"/>
      <c r="B7" s="307"/>
      <c r="C7" s="307"/>
      <c r="D7" s="307"/>
      <c r="E7" s="307"/>
      <c r="F7" s="361"/>
      <c r="G7" s="361"/>
      <c r="H7" s="29" t="s">
        <v>447</v>
      </c>
      <c r="I7" s="21" t="s">
        <v>448</v>
      </c>
      <c r="J7" s="21" t="s">
        <v>447</v>
      </c>
      <c r="K7" s="21" t="s">
        <v>448</v>
      </c>
      <c r="L7" s="21" t="s">
        <v>447</v>
      </c>
      <c r="M7" s="21" t="s">
        <v>374</v>
      </c>
      <c r="N7" s="21" t="s">
        <v>448</v>
      </c>
      <c r="O7" s="307"/>
      <c r="P7" s="307"/>
    </row>
    <row r="8" spans="1:16" ht="15.75" customHeight="1">
      <c r="A8" s="24"/>
      <c r="B8" s="46"/>
      <c r="C8" s="46"/>
      <c r="D8" s="24"/>
      <c r="E8" s="92"/>
      <c r="F8" s="46"/>
      <c r="G8" s="24"/>
      <c r="H8" s="66">
        <v>0</v>
      </c>
      <c r="I8" s="64">
        <v>0</v>
      </c>
      <c r="J8" s="64">
        <v>0</v>
      </c>
      <c r="K8" s="64">
        <v>0</v>
      </c>
      <c r="L8" s="64"/>
      <c r="M8" s="81"/>
      <c r="N8" s="64">
        <v>0</v>
      </c>
      <c r="O8" s="64" t="s">
        <v>130</v>
      </c>
      <c r="P8" s="38"/>
    </row>
    <row r="9" spans="1:16" ht="15.75" customHeight="1">
      <c r="A9" s="24"/>
      <c r="B9" s="46"/>
      <c r="C9" s="46"/>
      <c r="D9" s="24"/>
      <c r="E9" s="92"/>
      <c r="F9" s="46"/>
      <c r="G9" s="24"/>
      <c r="H9" s="66">
        <v>0</v>
      </c>
      <c r="I9" s="64">
        <v>0</v>
      </c>
      <c r="J9" s="64">
        <v>0</v>
      </c>
      <c r="K9" s="64">
        <v>0</v>
      </c>
      <c r="L9" s="64"/>
      <c r="M9" s="81"/>
      <c r="N9" s="64">
        <v>0</v>
      </c>
      <c r="O9" s="64" t="s">
        <v>130</v>
      </c>
      <c r="P9" s="38"/>
    </row>
    <row r="10" spans="1:16" ht="15.75" customHeight="1">
      <c r="A10" s="24"/>
      <c r="B10" s="46"/>
      <c r="C10" s="46"/>
      <c r="D10" s="24"/>
      <c r="E10" s="92"/>
      <c r="F10" s="46"/>
      <c r="G10" s="24"/>
      <c r="H10" s="66">
        <v>0</v>
      </c>
      <c r="I10" s="64">
        <v>0</v>
      </c>
      <c r="J10" s="64">
        <v>0</v>
      </c>
      <c r="K10" s="64">
        <v>0</v>
      </c>
      <c r="L10" s="64"/>
      <c r="M10" s="81"/>
      <c r="N10" s="64">
        <v>0</v>
      </c>
      <c r="O10" s="64" t="s">
        <v>130</v>
      </c>
      <c r="P10" s="38"/>
    </row>
    <row r="11" spans="1:16" ht="15.75" customHeight="1">
      <c r="A11" s="24"/>
      <c r="B11" s="46"/>
      <c r="C11" s="46"/>
      <c r="D11" s="24"/>
      <c r="E11" s="92"/>
      <c r="F11" s="46"/>
      <c r="G11" s="24"/>
      <c r="H11" s="66">
        <v>0</v>
      </c>
      <c r="I11" s="64">
        <v>0</v>
      </c>
      <c r="J11" s="64">
        <v>0</v>
      </c>
      <c r="K11" s="64">
        <v>0</v>
      </c>
      <c r="L11" s="64"/>
      <c r="M11" s="81"/>
      <c r="N11" s="64">
        <v>0</v>
      </c>
      <c r="O11" s="64" t="s">
        <v>130</v>
      </c>
      <c r="P11" s="38"/>
    </row>
    <row r="12" spans="1:16" ht="15.75" customHeight="1">
      <c r="A12" s="24"/>
      <c r="B12" s="46"/>
      <c r="C12" s="46"/>
      <c r="D12" s="24"/>
      <c r="E12" s="92"/>
      <c r="F12" s="46"/>
      <c r="G12" s="24"/>
      <c r="H12" s="66">
        <v>0</v>
      </c>
      <c r="I12" s="64">
        <v>0</v>
      </c>
      <c r="J12" s="64">
        <v>0</v>
      </c>
      <c r="K12" s="64">
        <v>0</v>
      </c>
      <c r="L12" s="64"/>
      <c r="M12" s="81"/>
      <c r="N12" s="64">
        <v>0</v>
      </c>
      <c r="O12" s="64" t="s">
        <v>130</v>
      </c>
      <c r="P12" s="38"/>
    </row>
    <row r="13" spans="1:16" ht="15.75" customHeight="1">
      <c r="A13" s="24"/>
      <c r="B13" s="46"/>
      <c r="C13" s="46"/>
      <c r="D13" s="24"/>
      <c r="E13" s="92"/>
      <c r="F13" s="46"/>
      <c r="G13" s="24"/>
      <c r="H13" s="66">
        <v>0</v>
      </c>
      <c r="I13" s="64">
        <v>0</v>
      </c>
      <c r="J13" s="64">
        <v>0</v>
      </c>
      <c r="K13" s="64">
        <v>0</v>
      </c>
      <c r="L13" s="64"/>
      <c r="M13" s="81"/>
      <c r="N13" s="64">
        <v>0</v>
      </c>
      <c r="O13" s="64" t="s">
        <v>130</v>
      </c>
      <c r="P13" s="38"/>
    </row>
    <row r="14" spans="1:16" ht="15.75" customHeight="1">
      <c r="A14" s="24"/>
      <c r="B14" s="46"/>
      <c r="C14" s="46"/>
      <c r="D14" s="24"/>
      <c r="E14" s="92"/>
      <c r="F14" s="46"/>
      <c r="G14" s="24"/>
      <c r="H14" s="66">
        <v>0</v>
      </c>
      <c r="I14" s="64">
        <v>0</v>
      </c>
      <c r="J14" s="64">
        <v>0</v>
      </c>
      <c r="K14" s="64">
        <v>0</v>
      </c>
      <c r="L14" s="64"/>
      <c r="M14" s="81"/>
      <c r="N14" s="64">
        <v>0</v>
      </c>
      <c r="O14" s="64" t="s">
        <v>130</v>
      </c>
      <c r="P14" s="38"/>
    </row>
    <row r="15" spans="1:16" ht="15.75" customHeight="1">
      <c r="A15" s="24"/>
      <c r="B15" s="46"/>
      <c r="C15" s="46"/>
      <c r="D15" s="24"/>
      <c r="E15" s="92"/>
      <c r="F15" s="46"/>
      <c r="G15" s="24"/>
      <c r="H15" s="66">
        <v>0</v>
      </c>
      <c r="I15" s="64">
        <v>0</v>
      </c>
      <c r="J15" s="64">
        <v>0</v>
      </c>
      <c r="K15" s="64">
        <v>0</v>
      </c>
      <c r="L15" s="64"/>
      <c r="M15" s="81"/>
      <c r="N15" s="64">
        <v>0</v>
      </c>
      <c r="O15" s="64" t="s">
        <v>130</v>
      </c>
      <c r="P15" s="38"/>
    </row>
    <row r="16" spans="1:16" ht="15.75" customHeight="1">
      <c r="A16" s="24"/>
      <c r="B16" s="46"/>
      <c r="C16" s="46"/>
      <c r="D16" s="24"/>
      <c r="E16" s="92"/>
      <c r="F16" s="46"/>
      <c r="G16" s="24"/>
      <c r="H16" s="66">
        <v>0</v>
      </c>
      <c r="I16" s="64">
        <v>0</v>
      </c>
      <c r="J16" s="64">
        <v>0</v>
      </c>
      <c r="K16" s="64">
        <v>0</v>
      </c>
      <c r="L16" s="64"/>
      <c r="M16" s="81"/>
      <c r="N16" s="64">
        <v>0</v>
      </c>
      <c r="O16" s="64" t="s">
        <v>130</v>
      </c>
      <c r="P16" s="38"/>
    </row>
    <row r="17" spans="1:16" ht="15.75" customHeight="1">
      <c r="A17" s="24"/>
      <c r="B17" s="46"/>
      <c r="C17" s="46"/>
      <c r="D17" s="24"/>
      <c r="E17" s="92"/>
      <c r="F17" s="46"/>
      <c r="G17" s="24"/>
      <c r="H17" s="66">
        <v>0</v>
      </c>
      <c r="I17" s="64">
        <v>0</v>
      </c>
      <c r="J17" s="64">
        <v>0</v>
      </c>
      <c r="K17" s="64">
        <v>0</v>
      </c>
      <c r="L17" s="64"/>
      <c r="M17" s="81"/>
      <c r="N17" s="64">
        <v>0</v>
      </c>
      <c r="O17" s="64" t="s">
        <v>130</v>
      </c>
      <c r="P17" s="38"/>
    </row>
    <row r="18" spans="1:16" ht="15.75" customHeight="1">
      <c r="A18" s="24"/>
      <c r="B18" s="46"/>
      <c r="C18" s="46"/>
      <c r="D18" s="24"/>
      <c r="E18" s="92"/>
      <c r="F18" s="46"/>
      <c r="G18" s="24"/>
      <c r="H18" s="66">
        <v>0</v>
      </c>
      <c r="I18" s="64">
        <v>0</v>
      </c>
      <c r="J18" s="64">
        <v>0</v>
      </c>
      <c r="K18" s="64">
        <v>0</v>
      </c>
      <c r="L18" s="64"/>
      <c r="M18" s="81"/>
      <c r="N18" s="64">
        <v>0</v>
      </c>
      <c r="O18" s="64" t="s">
        <v>130</v>
      </c>
      <c r="P18" s="38"/>
    </row>
    <row r="19" spans="1:16" ht="15.75" customHeight="1">
      <c r="A19" s="24"/>
      <c r="B19" s="46"/>
      <c r="C19" s="46"/>
      <c r="D19" s="24"/>
      <c r="E19" s="92"/>
      <c r="F19" s="46"/>
      <c r="G19" s="24"/>
      <c r="H19" s="66">
        <v>0</v>
      </c>
      <c r="I19" s="64">
        <v>0</v>
      </c>
      <c r="J19" s="64">
        <v>0</v>
      </c>
      <c r="K19" s="64">
        <v>0</v>
      </c>
      <c r="L19" s="64"/>
      <c r="M19" s="81"/>
      <c r="N19" s="64">
        <v>0</v>
      </c>
      <c r="O19" s="64" t="s">
        <v>130</v>
      </c>
      <c r="P19" s="38"/>
    </row>
    <row r="20" spans="1:16" ht="15.75" customHeight="1">
      <c r="A20" s="24"/>
      <c r="B20" s="46"/>
      <c r="C20" s="46"/>
      <c r="D20" s="24"/>
      <c r="E20" s="92"/>
      <c r="F20" s="46"/>
      <c r="G20" s="24"/>
      <c r="H20" s="66">
        <v>0</v>
      </c>
      <c r="I20" s="64">
        <v>0</v>
      </c>
      <c r="J20" s="64">
        <v>0</v>
      </c>
      <c r="K20" s="64">
        <v>0</v>
      </c>
      <c r="L20" s="64"/>
      <c r="M20" s="81"/>
      <c r="N20" s="64">
        <v>0</v>
      </c>
      <c r="O20" s="64" t="s">
        <v>130</v>
      </c>
      <c r="P20" s="38"/>
    </row>
    <row r="21" spans="1:16" ht="15.75" customHeight="1">
      <c r="A21" s="24"/>
      <c r="B21" s="46"/>
      <c r="C21" s="46"/>
      <c r="D21" s="24"/>
      <c r="E21" s="92"/>
      <c r="F21" s="46"/>
      <c r="G21" s="24"/>
      <c r="H21" s="66">
        <v>0</v>
      </c>
      <c r="I21" s="64">
        <v>0</v>
      </c>
      <c r="J21" s="64">
        <v>0</v>
      </c>
      <c r="K21" s="64">
        <v>0</v>
      </c>
      <c r="L21" s="64"/>
      <c r="M21" s="81"/>
      <c r="N21" s="64">
        <v>0</v>
      </c>
      <c r="O21" s="64" t="s">
        <v>130</v>
      </c>
      <c r="P21" s="38"/>
    </row>
    <row r="22" spans="1:16" ht="15.75" customHeight="1">
      <c r="A22" s="24"/>
      <c r="B22" s="46"/>
      <c r="C22" s="46"/>
      <c r="D22" s="24"/>
      <c r="E22" s="92"/>
      <c r="F22" s="46"/>
      <c r="G22" s="24"/>
      <c r="H22" s="66">
        <v>0</v>
      </c>
      <c r="I22" s="64">
        <v>0</v>
      </c>
      <c r="J22" s="64">
        <v>0</v>
      </c>
      <c r="K22" s="64">
        <v>0</v>
      </c>
      <c r="L22" s="64"/>
      <c r="M22" s="81"/>
      <c r="N22" s="64">
        <v>0</v>
      </c>
      <c r="O22" s="64" t="s">
        <v>130</v>
      </c>
      <c r="P22" s="38"/>
    </row>
    <row r="23" spans="1:16" ht="15.75" customHeight="1">
      <c r="A23" s="24"/>
      <c r="B23" s="46"/>
      <c r="C23" s="46"/>
      <c r="D23" s="24"/>
      <c r="E23" s="92"/>
      <c r="F23" s="46"/>
      <c r="G23" s="24"/>
      <c r="H23" s="66">
        <v>0</v>
      </c>
      <c r="I23" s="64">
        <v>0</v>
      </c>
      <c r="J23" s="64">
        <v>0</v>
      </c>
      <c r="K23" s="64">
        <v>0</v>
      </c>
      <c r="L23" s="64"/>
      <c r="M23" s="81"/>
      <c r="N23" s="64">
        <v>0</v>
      </c>
      <c r="O23" s="64" t="s">
        <v>130</v>
      </c>
      <c r="P23" s="38"/>
    </row>
    <row r="24" spans="1:16" ht="15.75" customHeight="1">
      <c r="A24" s="24"/>
      <c r="B24" s="46"/>
      <c r="C24" s="46"/>
      <c r="D24" s="24"/>
      <c r="E24" s="92"/>
      <c r="F24" s="46"/>
      <c r="G24" s="24"/>
      <c r="H24" s="66">
        <v>0</v>
      </c>
      <c r="I24" s="64">
        <v>0</v>
      </c>
      <c r="J24" s="64">
        <v>0</v>
      </c>
      <c r="K24" s="64">
        <v>0</v>
      </c>
      <c r="L24" s="64"/>
      <c r="M24" s="81"/>
      <c r="N24" s="64">
        <v>0</v>
      </c>
      <c r="O24" s="64" t="s">
        <v>130</v>
      </c>
      <c r="P24" s="38"/>
    </row>
    <row r="25" spans="1:16" ht="15.75" customHeight="1">
      <c r="A25" s="24"/>
      <c r="B25" s="46"/>
      <c r="C25" s="46"/>
      <c r="D25" s="24"/>
      <c r="E25" s="92"/>
      <c r="F25" s="46"/>
      <c r="G25" s="24"/>
      <c r="H25" s="66">
        <v>0</v>
      </c>
      <c r="I25" s="64">
        <v>0</v>
      </c>
      <c r="J25" s="64">
        <v>0</v>
      </c>
      <c r="K25" s="64">
        <v>0</v>
      </c>
      <c r="L25" s="64"/>
      <c r="M25" s="81"/>
      <c r="N25" s="64">
        <v>0</v>
      </c>
      <c r="O25" s="64" t="s">
        <v>130</v>
      </c>
      <c r="P25" s="38"/>
    </row>
    <row r="26" spans="1:16" ht="15.75" customHeight="1">
      <c r="A26" s="306" t="s">
        <v>261</v>
      </c>
      <c r="B26" s="306"/>
      <c r="C26" s="306"/>
      <c r="D26" s="24"/>
      <c r="E26" s="92"/>
      <c r="F26" s="46"/>
      <c r="G26" s="24"/>
      <c r="H26" s="66">
        <v>0</v>
      </c>
      <c r="I26" s="64">
        <v>0</v>
      </c>
      <c r="J26" s="64">
        <v>0</v>
      </c>
      <c r="K26" s="64">
        <v>0</v>
      </c>
      <c r="L26" s="64">
        <v>0</v>
      </c>
      <c r="M26" s="81"/>
      <c r="N26" s="64">
        <v>0</v>
      </c>
      <c r="O26" s="64" t="s">
        <v>130</v>
      </c>
      <c r="P26" s="38"/>
    </row>
    <row r="27" spans="1:16" ht="15.75" customHeight="1">
      <c r="A27" s="306" t="s">
        <v>604</v>
      </c>
      <c r="B27" s="306"/>
      <c r="C27" s="306"/>
      <c r="D27" s="24"/>
      <c r="E27" s="92"/>
      <c r="F27" s="38"/>
      <c r="G27" s="24"/>
      <c r="H27" s="66"/>
      <c r="I27" s="64"/>
      <c r="J27" s="64"/>
      <c r="K27" s="64">
        <v>0</v>
      </c>
      <c r="L27" s="64"/>
      <c r="M27" s="81"/>
      <c r="N27" s="64">
        <v>0</v>
      </c>
      <c r="O27" s="64" t="s">
        <v>130</v>
      </c>
      <c r="P27" s="38"/>
    </row>
    <row r="28" spans="1:16" ht="15.75" customHeight="1">
      <c r="A28" s="306" t="s">
        <v>270</v>
      </c>
      <c r="B28" s="306"/>
      <c r="C28" s="306"/>
      <c r="D28" s="24"/>
      <c r="E28" s="16"/>
      <c r="F28" s="24"/>
      <c r="G28" s="24"/>
      <c r="H28" s="66">
        <v>0</v>
      </c>
      <c r="I28" s="64">
        <v>0</v>
      </c>
      <c r="J28" s="64">
        <v>0</v>
      </c>
      <c r="K28" s="64">
        <v>0</v>
      </c>
      <c r="L28" s="64">
        <v>0</v>
      </c>
      <c r="M28" s="81"/>
      <c r="N28" s="64">
        <v>0</v>
      </c>
      <c r="O28" s="64" t="s">
        <v>130</v>
      </c>
      <c r="P28" s="38"/>
    </row>
    <row r="29" spans="1:10" ht="15.75" customHeight="1">
      <c r="A29" s="17" t="s">
        <v>200</v>
      </c>
      <c r="J29" s="47" t="s">
        <v>201</v>
      </c>
    </row>
    <row r="30" ht="15.75" customHeight="1">
      <c r="A30" s="17" t="s">
        <v>202</v>
      </c>
    </row>
  </sheetData>
  <sheetProtection/>
  <mergeCells count="17">
    <mergeCell ref="P6:P7"/>
    <mergeCell ref="A26:C26"/>
    <mergeCell ref="A27:C27"/>
    <mergeCell ref="A28:C28"/>
    <mergeCell ref="A6:A7"/>
    <mergeCell ref="B6:B7"/>
    <mergeCell ref="C6:C7"/>
    <mergeCell ref="A2:P2"/>
    <mergeCell ref="A3:P3"/>
    <mergeCell ref="H6:I6"/>
    <mergeCell ref="J6:K6"/>
    <mergeCell ref="L6:N6"/>
    <mergeCell ref="D6:D7"/>
    <mergeCell ref="E6:E7"/>
    <mergeCell ref="F6:F7"/>
    <mergeCell ref="G6:G7"/>
    <mergeCell ref="O6:O7"/>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scale="96"/>
  <legacyDrawing r:id="rId2"/>
</worksheet>
</file>

<file path=xl/worksheets/sheet56.xml><?xml version="1.0" encoding="utf-8"?>
<worksheet xmlns="http://schemas.openxmlformats.org/spreadsheetml/2006/main" xmlns:r="http://schemas.openxmlformats.org/officeDocument/2006/relationships">
  <sheetPr>
    <pageSetUpPr fitToPage="1"/>
  </sheetPr>
  <dimension ref="A1:G27"/>
  <sheetViews>
    <sheetView zoomScale="85" zoomScaleNormal="85" zoomScalePageLayoutView="0" workbookViewId="0" topLeftCell="A1">
      <selection activeCell="K19" sqref="K19"/>
    </sheetView>
  </sheetViews>
  <sheetFormatPr defaultColWidth="9.00390625" defaultRowHeight="15.75" customHeight="1"/>
  <cols>
    <col min="1" max="1" width="6.25390625" style="5" customWidth="1"/>
    <col min="2" max="2" width="28.00390625" style="5" customWidth="1"/>
    <col min="3" max="6" width="19.125" style="5" customWidth="1"/>
    <col min="7" max="7" width="11.00390625" style="5" customWidth="1"/>
    <col min="8" max="8" width="9.00390625" style="5" bestFit="1" customWidth="1"/>
    <col min="9" max="16384" width="9.00390625" style="5" customWidth="1"/>
  </cols>
  <sheetData>
    <row r="1" spans="1:7" ht="12.75">
      <c r="A1" s="109"/>
      <c r="B1" s="109"/>
      <c r="C1" s="1"/>
      <c r="D1" s="1"/>
      <c r="E1" s="1"/>
      <c r="F1" s="1"/>
      <c r="G1" s="1"/>
    </row>
    <row r="2" spans="1:7" s="33" customFormat="1" ht="30" customHeight="1">
      <c r="A2" s="290" t="s">
        <v>610</v>
      </c>
      <c r="B2" s="291"/>
      <c r="C2" s="291"/>
      <c r="D2" s="291"/>
      <c r="E2" s="291"/>
      <c r="F2" s="291"/>
      <c r="G2" s="291"/>
    </row>
    <row r="3" spans="1:7" ht="13.5" customHeight="1">
      <c r="A3" s="292" t="s">
        <v>123</v>
      </c>
      <c r="B3" s="292"/>
      <c r="C3" s="292"/>
      <c r="D3" s="292"/>
      <c r="E3" s="292"/>
      <c r="F3" s="292"/>
      <c r="G3" s="292"/>
    </row>
    <row r="4" spans="1:7" ht="13.5" customHeight="1">
      <c r="A4" s="183"/>
      <c r="B4" s="183"/>
      <c r="C4" s="183"/>
      <c r="D4" s="183"/>
      <c r="E4" s="183"/>
      <c r="F4" s="183"/>
      <c r="G4" s="183" t="s">
        <v>611</v>
      </c>
    </row>
    <row r="5" spans="1:7" ht="15.75" customHeight="1">
      <c r="A5" s="34" t="s">
        <v>89</v>
      </c>
      <c r="G5" s="85" t="s">
        <v>3</v>
      </c>
    </row>
    <row r="6" spans="1:7" s="83" customFormat="1" ht="15.75" customHeight="1">
      <c r="A6" s="45" t="s">
        <v>186</v>
      </c>
      <c r="B6" s="45" t="s">
        <v>125</v>
      </c>
      <c r="C6" s="45" t="s">
        <v>92</v>
      </c>
      <c r="D6" s="45" t="s">
        <v>93</v>
      </c>
      <c r="E6" s="45" t="s">
        <v>94</v>
      </c>
      <c r="F6" s="79" t="s">
        <v>127</v>
      </c>
      <c r="G6" s="45" t="s">
        <v>128</v>
      </c>
    </row>
    <row r="7" spans="1:7" ht="15.75" customHeight="1">
      <c r="A7" s="45" t="s">
        <v>612</v>
      </c>
      <c r="B7" s="49" t="s">
        <v>613</v>
      </c>
      <c r="C7" s="66">
        <v>0</v>
      </c>
      <c r="D7" s="64">
        <v>0</v>
      </c>
      <c r="E7" s="64">
        <v>0</v>
      </c>
      <c r="F7" s="64">
        <v>0</v>
      </c>
      <c r="G7" s="84" t="s">
        <v>130</v>
      </c>
    </row>
    <row r="8" spans="1:7" ht="15.75" customHeight="1">
      <c r="A8" s="45" t="s">
        <v>614</v>
      </c>
      <c r="B8" s="49" t="s">
        <v>615</v>
      </c>
      <c r="C8" s="66">
        <v>0</v>
      </c>
      <c r="D8" s="64">
        <v>0</v>
      </c>
      <c r="E8" s="64">
        <v>0</v>
      </c>
      <c r="F8" s="64">
        <v>0</v>
      </c>
      <c r="G8" s="84" t="s">
        <v>130</v>
      </c>
    </row>
    <row r="9" spans="1:7" ht="15.75" customHeight="1">
      <c r="A9" s="45"/>
      <c r="B9" s="49"/>
      <c r="C9" s="66"/>
      <c r="D9" s="64"/>
      <c r="E9" s="64"/>
      <c r="F9" s="64"/>
      <c r="G9" s="84"/>
    </row>
    <row r="10" spans="1:7" ht="15.75" customHeight="1">
      <c r="A10" s="45"/>
      <c r="B10" s="49"/>
      <c r="C10" s="66"/>
      <c r="D10" s="64"/>
      <c r="E10" s="64"/>
      <c r="F10" s="64"/>
      <c r="G10" s="84"/>
    </row>
    <row r="11" spans="1:7" ht="15.75" customHeight="1">
      <c r="A11" s="45"/>
      <c r="B11" s="49"/>
      <c r="C11" s="66"/>
      <c r="D11" s="64"/>
      <c r="E11" s="64"/>
      <c r="F11" s="64"/>
      <c r="G11" s="84"/>
    </row>
    <row r="12" spans="1:7" ht="15.75" customHeight="1">
      <c r="A12" s="45"/>
      <c r="B12" s="49"/>
      <c r="C12" s="66"/>
      <c r="D12" s="64"/>
      <c r="E12" s="64"/>
      <c r="F12" s="64"/>
      <c r="G12" s="84"/>
    </row>
    <row r="13" spans="1:7" ht="15.75" customHeight="1">
      <c r="A13" s="45"/>
      <c r="B13" s="49"/>
      <c r="C13" s="66"/>
      <c r="D13" s="64"/>
      <c r="E13" s="64"/>
      <c r="F13" s="64"/>
      <c r="G13" s="84"/>
    </row>
    <row r="14" spans="1:7" ht="15.75" customHeight="1">
      <c r="A14" s="45"/>
      <c r="B14" s="49"/>
      <c r="C14" s="66"/>
      <c r="D14" s="64"/>
      <c r="E14" s="64"/>
      <c r="F14" s="64"/>
      <c r="G14" s="84"/>
    </row>
    <row r="15" spans="1:7" ht="15.75" customHeight="1">
      <c r="A15" s="45"/>
      <c r="B15" s="49"/>
      <c r="C15" s="66"/>
      <c r="D15" s="64"/>
      <c r="E15" s="64"/>
      <c r="F15" s="64"/>
      <c r="G15" s="84"/>
    </row>
    <row r="16" spans="1:7" ht="15.75" customHeight="1">
      <c r="A16" s="45"/>
      <c r="B16" s="49"/>
      <c r="C16" s="66"/>
      <c r="D16" s="64"/>
      <c r="E16" s="64"/>
      <c r="F16" s="64"/>
      <c r="G16" s="84"/>
    </row>
    <row r="17" spans="1:7" ht="15.75" customHeight="1">
      <c r="A17" s="45"/>
      <c r="B17" s="49"/>
      <c r="C17" s="66"/>
      <c r="D17" s="64"/>
      <c r="E17" s="64"/>
      <c r="F17" s="64"/>
      <c r="G17" s="84"/>
    </row>
    <row r="18" spans="1:7" ht="15.75" customHeight="1">
      <c r="A18" s="45"/>
      <c r="B18" s="49"/>
      <c r="C18" s="66"/>
      <c r="D18" s="64"/>
      <c r="E18" s="64"/>
      <c r="F18" s="64"/>
      <c r="G18" s="84"/>
    </row>
    <row r="19" spans="1:7" ht="15.75" customHeight="1">
      <c r="A19" s="45"/>
      <c r="B19" s="49"/>
      <c r="C19" s="66"/>
      <c r="D19" s="64"/>
      <c r="E19" s="64"/>
      <c r="F19" s="64"/>
      <c r="G19" s="84"/>
    </row>
    <row r="20" spans="1:7" ht="15.75" customHeight="1">
      <c r="A20" s="45"/>
      <c r="B20" s="49"/>
      <c r="C20" s="66"/>
      <c r="D20" s="64"/>
      <c r="E20" s="64"/>
      <c r="F20" s="64"/>
      <c r="G20" s="84"/>
    </row>
    <row r="21" spans="1:7" ht="15.75" customHeight="1">
      <c r="A21" s="45"/>
      <c r="B21" s="49"/>
      <c r="C21" s="66"/>
      <c r="D21" s="64"/>
      <c r="E21" s="64"/>
      <c r="F21" s="64"/>
      <c r="G21" s="84"/>
    </row>
    <row r="22" spans="1:7" ht="15.75" customHeight="1">
      <c r="A22" s="45"/>
      <c r="B22" s="49"/>
      <c r="C22" s="66"/>
      <c r="D22" s="64"/>
      <c r="E22" s="64"/>
      <c r="F22" s="64"/>
      <c r="G22" s="84"/>
    </row>
    <row r="23" spans="1:7" ht="15.75" customHeight="1">
      <c r="A23" s="45"/>
      <c r="B23" s="45" t="s">
        <v>616</v>
      </c>
      <c r="C23" s="66">
        <v>0</v>
      </c>
      <c r="D23" s="64">
        <v>0</v>
      </c>
      <c r="E23" s="64">
        <v>0</v>
      </c>
      <c r="F23" s="64">
        <v>0</v>
      </c>
      <c r="G23" s="84" t="s">
        <v>130</v>
      </c>
    </row>
    <row r="24" spans="1:7" ht="15.75" customHeight="1">
      <c r="A24" s="45"/>
      <c r="B24" s="45" t="s">
        <v>617</v>
      </c>
      <c r="C24" s="66"/>
      <c r="D24" s="64">
        <v>0</v>
      </c>
      <c r="E24" s="64">
        <v>0</v>
      </c>
      <c r="F24" s="64">
        <v>0</v>
      </c>
      <c r="G24" s="84" t="s">
        <v>130</v>
      </c>
    </row>
    <row r="25" spans="1:7" ht="15.75" customHeight="1">
      <c r="A25" s="45"/>
      <c r="B25" s="115" t="s">
        <v>154</v>
      </c>
      <c r="C25" s="66">
        <v>0</v>
      </c>
      <c r="D25" s="64">
        <v>0</v>
      </c>
      <c r="E25" s="64">
        <v>0</v>
      </c>
      <c r="F25" s="64">
        <v>0</v>
      </c>
      <c r="G25" s="84" t="s">
        <v>130</v>
      </c>
    </row>
    <row r="26" spans="1:4" ht="15.75" customHeight="1">
      <c r="A26" s="17" t="s">
        <v>200</v>
      </c>
      <c r="D26" s="5" t="s">
        <v>575</v>
      </c>
    </row>
    <row r="27" ht="15.75" customHeight="1">
      <c r="A27" s="17" t="s">
        <v>202</v>
      </c>
    </row>
  </sheetData>
  <sheetProtection/>
  <mergeCells count="2">
    <mergeCell ref="A2:G2"/>
    <mergeCell ref="A3:G3"/>
  </mergeCells>
  <hyperlinks>
    <hyperlink ref="B7" location="'无形-土地'!B1" display="无形资产-土地使用权"/>
    <hyperlink ref="B8" location="'无形-其他'!B1" display="无形资产-其他无形资产"/>
  </hyperlink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57.xml><?xml version="1.0" encoding="utf-8"?>
<worksheet xmlns="http://schemas.openxmlformats.org/spreadsheetml/2006/main" xmlns:r="http://schemas.openxmlformats.org/officeDocument/2006/relationships">
  <sheetPr>
    <pageSetUpPr fitToPage="1"/>
  </sheetPr>
  <dimension ref="A1:O30"/>
  <sheetViews>
    <sheetView zoomScalePageLayoutView="0" workbookViewId="0" topLeftCell="A1">
      <selection activeCell="K19" sqref="K19"/>
    </sheetView>
  </sheetViews>
  <sheetFormatPr defaultColWidth="9.00390625" defaultRowHeight="15.75" customHeight="1"/>
  <cols>
    <col min="1" max="1" width="6.375" style="5" customWidth="1"/>
    <col min="2" max="2" width="6.875" style="5" customWidth="1"/>
    <col min="3" max="3" width="9.625" style="5" customWidth="1"/>
    <col min="4" max="4" width="10.50390625" style="5" customWidth="1"/>
    <col min="5" max="6" width="5.375" style="5" customWidth="1"/>
    <col min="7" max="8" width="5.125" style="5" customWidth="1"/>
    <col min="9" max="9" width="8.00390625" style="5" customWidth="1"/>
    <col min="10" max="10" width="12.50390625" style="5" customWidth="1"/>
    <col min="11" max="13" width="13.00390625" style="5" customWidth="1"/>
    <col min="14" max="14" width="8.125" style="5" customWidth="1"/>
    <col min="15" max="15" width="9.00390625" style="5" bestFit="1" customWidth="1"/>
    <col min="16" max="16384" width="9.00390625" style="5" customWidth="1"/>
  </cols>
  <sheetData>
    <row r="1" spans="1:15" ht="12.75">
      <c r="A1" s="109"/>
      <c r="B1" s="109"/>
      <c r="C1" s="1"/>
      <c r="D1" s="1"/>
      <c r="E1" s="1"/>
      <c r="F1" s="1"/>
      <c r="G1" s="1"/>
      <c r="H1" s="1"/>
      <c r="I1" s="1"/>
      <c r="J1" s="1"/>
      <c r="K1" s="1"/>
      <c r="L1" s="1"/>
      <c r="M1" s="1"/>
      <c r="N1" s="1"/>
      <c r="O1" s="1"/>
    </row>
    <row r="2" spans="1:15" s="33" customFormat="1" ht="30" customHeight="1">
      <c r="A2" s="290" t="s">
        <v>618</v>
      </c>
      <c r="B2" s="291"/>
      <c r="C2" s="291"/>
      <c r="D2" s="291"/>
      <c r="E2" s="291"/>
      <c r="F2" s="291"/>
      <c r="G2" s="291"/>
      <c r="H2" s="291"/>
      <c r="I2" s="291"/>
      <c r="J2" s="291"/>
      <c r="K2" s="291"/>
      <c r="L2" s="291"/>
      <c r="M2" s="291"/>
      <c r="N2" s="291"/>
      <c r="O2" s="291"/>
    </row>
    <row r="3" spans="1:15" ht="13.5" customHeight="1">
      <c r="A3" s="292" t="s">
        <v>123</v>
      </c>
      <c r="B3" s="292"/>
      <c r="C3" s="292"/>
      <c r="D3" s="292"/>
      <c r="E3" s="292"/>
      <c r="F3" s="292"/>
      <c r="G3" s="292"/>
      <c r="H3" s="292"/>
      <c r="I3" s="301"/>
      <c r="J3" s="301"/>
      <c r="K3" s="301"/>
      <c r="L3" s="301"/>
      <c r="M3" s="301"/>
      <c r="N3" s="301"/>
      <c r="O3" s="301"/>
    </row>
    <row r="4" spans="1:15" ht="13.5" customHeight="1">
      <c r="A4" s="183"/>
      <c r="B4" s="183"/>
      <c r="C4" s="183"/>
      <c r="D4" s="183"/>
      <c r="E4" s="183"/>
      <c r="F4" s="183"/>
      <c r="G4" s="183"/>
      <c r="H4" s="183"/>
      <c r="I4" s="40"/>
      <c r="J4" s="40"/>
      <c r="K4" s="40"/>
      <c r="L4" s="40"/>
      <c r="M4" s="40"/>
      <c r="N4" s="40"/>
      <c r="O4" s="40" t="s">
        <v>619</v>
      </c>
    </row>
    <row r="5" spans="1:15" ht="15.75" customHeight="1">
      <c r="A5" s="34" t="s">
        <v>89</v>
      </c>
      <c r="O5" s="25" t="s">
        <v>3</v>
      </c>
    </row>
    <row r="6" spans="1:15" s="1" customFormat="1" ht="27.75" customHeight="1">
      <c r="A6" s="2" t="s">
        <v>5</v>
      </c>
      <c r="B6" s="2" t="s">
        <v>551</v>
      </c>
      <c r="C6" s="114" t="s">
        <v>552</v>
      </c>
      <c r="D6" s="2" t="s">
        <v>553</v>
      </c>
      <c r="E6" s="2" t="s">
        <v>557</v>
      </c>
      <c r="F6" s="2" t="s">
        <v>558</v>
      </c>
      <c r="G6" s="2" t="s">
        <v>620</v>
      </c>
      <c r="H6" s="2" t="s">
        <v>560</v>
      </c>
      <c r="I6" s="2" t="s">
        <v>561</v>
      </c>
      <c r="J6" s="2" t="s">
        <v>373</v>
      </c>
      <c r="K6" s="91" t="s">
        <v>92</v>
      </c>
      <c r="L6" s="2" t="s">
        <v>93</v>
      </c>
      <c r="M6" s="2" t="s">
        <v>94</v>
      </c>
      <c r="N6" s="2" t="s">
        <v>128</v>
      </c>
      <c r="O6" s="2" t="s">
        <v>8</v>
      </c>
    </row>
    <row r="7" spans="1:15" ht="15.75" customHeight="1">
      <c r="A7" s="24"/>
      <c r="B7" s="24"/>
      <c r="C7" s="113"/>
      <c r="D7" s="46"/>
      <c r="E7" s="39"/>
      <c r="F7" s="24"/>
      <c r="G7" s="24"/>
      <c r="H7" s="24"/>
      <c r="I7" s="64"/>
      <c r="J7" s="64"/>
      <c r="K7" s="66">
        <v>0</v>
      </c>
      <c r="L7" s="64">
        <v>0</v>
      </c>
      <c r="M7" s="64"/>
      <c r="N7" s="64" t="s">
        <v>130</v>
      </c>
      <c r="O7" s="38"/>
    </row>
    <row r="8" spans="1:15" ht="15.75" customHeight="1">
      <c r="A8" s="24"/>
      <c r="B8" s="24"/>
      <c r="C8" s="113"/>
      <c r="D8" s="46"/>
      <c r="E8" s="39"/>
      <c r="F8" s="24"/>
      <c r="G8" s="24"/>
      <c r="H8" s="24"/>
      <c r="I8" s="64"/>
      <c r="J8" s="64"/>
      <c r="K8" s="64">
        <v>0</v>
      </c>
      <c r="L8" s="64">
        <v>0</v>
      </c>
      <c r="M8" s="64"/>
      <c r="N8" s="64" t="s">
        <v>130</v>
      </c>
      <c r="O8" s="38"/>
    </row>
    <row r="9" spans="1:15" ht="15.75" customHeight="1">
      <c r="A9" s="24"/>
      <c r="B9" s="24"/>
      <c r="C9" s="113"/>
      <c r="D9" s="46"/>
      <c r="E9" s="39"/>
      <c r="F9" s="24"/>
      <c r="G9" s="24"/>
      <c r="H9" s="24"/>
      <c r="I9" s="64"/>
      <c r="J9" s="64"/>
      <c r="K9" s="64">
        <v>0</v>
      </c>
      <c r="L9" s="64">
        <v>0</v>
      </c>
      <c r="M9" s="64"/>
      <c r="N9" s="64" t="s">
        <v>130</v>
      </c>
      <c r="O9" s="38"/>
    </row>
    <row r="10" spans="1:15" ht="15.75" customHeight="1">
      <c r="A10" s="24"/>
      <c r="B10" s="24"/>
      <c r="C10" s="113"/>
      <c r="D10" s="46"/>
      <c r="E10" s="39"/>
      <c r="F10" s="24"/>
      <c r="G10" s="24"/>
      <c r="H10" s="24"/>
      <c r="I10" s="64"/>
      <c r="J10" s="64"/>
      <c r="K10" s="64">
        <v>0</v>
      </c>
      <c r="L10" s="64">
        <v>0</v>
      </c>
      <c r="M10" s="64"/>
      <c r="N10" s="64" t="s">
        <v>130</v>
      </c>
      <c r="O10" s="38"/>
    </row>
    <row r="11" spans="1:15" ht="15.75" customHeight="1">
      <c r="A11" s="24"/>
      <c r="B11" s="24"/>
      <c r="C11" s="113"/>
      <c r="D11" s="46"/>
      <c r="E11" s="39"/>
      <c r="F11" s="24"/>
      <c r="G11" s="24"/>
      <c r="H11" s="24"/>
      <c r="I11" s="64"/>
      <c r="J11" s="64"/>
      <c r="K11" s="64">
        <v>0</v>
      </c>
      <c r="L11" s="64">
        <v>0</v>
      </c>
      <c r="M11" s="64"/>
      <c r="N11" s="64" t="s">
        <v>130</v>
      </c>
      <c r="O11" s="38"/>
    </row>
    <row r="12" spans="1:15" ht="15.75" customHeight="1">
      <c r="A12" s="24"/>
      <c r="B12" s="24"/>
      <c r="C12" s="113"/>
      <c r="D12" s="46"/>
      <c r="E12" s="39"/>
      <c r="F12" s="24"/>
      <c r="G12" s="24"/>
      <c r="H12" s="24"/>
      <c r="I12" s="64"/>
      <c r="J12" s="64"/>
      <c r="K12" s="64">
        <v>0</v>
      </c>
      <c r="L12" s="64">
        <v>0</v>
      </c>
      <c r="M12" s="64"/>
      <c r="N12" s="64" t="s">
        <v>130</v>
      </c>
      <c r="O12" s="38"/>
    </row>
    <row r="13" spans="1:15" ht="15.75" customHeight="1">
      <c r="A13" s="24"/>
      <c r="B13" s="24"/>
      <c r="C13" s="113"/>
      <c r="D13" s="46"/>
      <c r="E13" s="39"/>
      <c r="F13" s="24"/>
      <c r="G13" s="24"/>
      <c r="H13" s="24"/>
      <c r="I13" s="64"/>
      <c r="J13" s="64"/>
      <c r="K13" s="64">
        <v>0</v>
      </c>
      <c r="L13" s="64">
        <v>0</v>
      </c>
      <c r="M13" s="64"/>
      <c r="N13" s="64" t="s">
        <v>130</v>
      </c>
      <c r="O13" s="38"/>
    </row>
    <row r="14" spans="1:15" ht="15.75" customHeight="1">
      <c r="A14" s="24"/>
      <c r="B14" s="24"/>
      <c r="C14" s="113"/>
      <c r="D14" s="46"/>
      <c r="E14" s="39"/>
      <c r="F14" s="24"/>
      <c r="G14" s="24"/>
      <c r="H14" s="24"/>
      <c r="I14" s="64"/>
      <c r="J14" s="64"/>
      <c r="K14" s="64">
        <v>0</v>
      </c>
      <c r="L14" s="64">
        <v>0</v>
      </c>
      <c r="M14" s="64"/>
      <c r="N14" s="64" t="s">
        <v>130</v>
      </c>
      <c r="O14" s="38"/>
    </row>
    <row r="15" spans="1:15" ht="15.75" customHeight="1">
      <c r="A15" s="24"/>
      <c r="B15" s="24"/>
      <c r="C15" s="113"/>
      <c r="D15" s="46"/>
      <c r="E15" s="39"/>
      <c r="F15" s="24"/>
      <c r="G15" s="24"/>
      <c r="H15" s="24"/>
      <c r="I15" s="64"/>
      <c r="J15" s="64"/>
      <c r="K15" s="64">
        <v>0</v>
      </c>
      <c r="L15" s="64">
        <v>0</v>
      </c>
      <c r="M15" s="64"/>
      <c r="N15" s="64" t="s">
        <v>130</v>
      </c>
      <c r="O15" s="38"/>
    </row>
    <row r="16" spans="1:15" ht="15.75" customHeight="1">
      <c r="A16" s="24"/>
      <c r="B16" s="24"/>
      <c r="C16" s="113"/>
      <c r="D16" s="46"/>
      <c r="E16" s="39"/>
      <c r="F16" s="24"/>
      <c r="G16" s="24"/>
      <c r="H16" s="24"/>
      <c r="I16" s="64"/>
      <c r="J16" s="64"/>
      <c r="K16" s="64">
        <v>0</v>
      </c>
      <c r="L16" s="64">
        <v>0</v>
      </c>
      <c r="M16" s="64"/>
      <c r="N16" s="64" t="s">
        <v>130</v>
      </c>
      <c r="O16" s="38"/>
    </row>
    <row r="17" spans="1:15" ht="15.75" customHeight="1">
      <c r="A17" s="24"/>
      <c r="B17" s="24"/>
      <c r="C17" s="113"/>
      <c r="D17" s="46"/>
      <c r="E17" s="39"/>
      <c r="F17" s="24"/>
      <c r="G17" s="24"/>
      <c r="H17" s="24"/>
      <c r="I17" s="64"/>
      <c r="J17" s="64"/>
      <c r="K17" s="64">
        <v>0</v>
      </c>
      <c r="L17" s="64">
        <v>0</v>
      </c>
      <c r="M17" s="64"/>
      <c r="N17" s="64" t="s">
        <v>130</v>
      </c>
      <c r="O17" s="38"/>
    </row>
    <row r="18" spans="1:15" ht="15.75" customHeight="1">
      <c r="A18" s="24"/>
      <c r="B18" s="24"/>
      <c r="C18" s="113"/>
      <c r="D18" s="46"/>
      <c r="E18" s="39"/>
      <c r="F18" s="24"/>
      <c r="G18" s="24"/>
      <c r="H18" s="24"/>
      <c r="I18" s="64"/>
      <c r="J18" s="64"/>
      <c r="K18" s="64">
        <v>0</v>
      </c>
      <c r="L18" s="64">
        <v>0</v>
      </c>
      <c r="M18" s="64"/>
      <c r="N18" s="64" t="s">
        <v>130</v>
      </c>
      <c r="O18" s="38"/>
    </row>
    <row r="19" spans="1:15" ht="15.75" customHeight="1">
      <c r="A19" s="24"/>
      <c r="B19" s="24"/>
      <c r="C19" s="113"/>
      <c r="D19" s="46"/>
      <c r="E19" s="39"/>
      <c r="F19" s="24"/>
      <c r="G19" s="24"/>
      <c r="H19" s="24"/>
      <c r="I19" s="64"/>
      <c r="J19" s="64"/>
      <c r="K19" s="64">
        <v>0</v>
      </c>
      <c r="L19" s="64">
        <v>0</v>
      </c>
      <c r="M19" s="64"/>
      <c r="N19" s="64" t="s">
        <v>130</v>
      </c>
      <c r="O19" s="38"/>
    </row>
    <row r="20" spans="1:15" ht="15.75" customHeight="1">
      <c r="A20" s="24"/>
      <c r="B20" s="24"/>
      <c r="C20" s="113"/>
      <c r="D20" s="46"/>
      <c r="E20" s="39"/>
      <c r="F20" s="24"/>
      <c r="G20" s="24"/>
      <c r="H20" s="24"/>
      <c r="I20" s="64"/>
      <c r="J20" s="64"/>
      <c r="K20" s="64">
        <v>0</v>
      </c>
      <c r="L20" s="64">
        <v>0</v>
      </c>
      <c r="M20" s="64"/>
      <c r="N20" s="64" t="s">
        <v>130</v>
      </c>
      <c r="O20" s="38"/>
    </row>
    <row r="21" spans="1:15" ht="15.75" customHeight="1">
      <c r="A21" s="24"/>
      <c r="B21" s="24"/>
      <c r="C21" s="113"/>
      <c r="D21" s="46"/>
      <c r="E21" s="39"/>
      <c r="F21" s="24"/>
      <c r="G21" s="24"/>
      <c r="H21" s="24"/>
      <c r="I21" s="64"/>
      <c r="J21" s="64"/>
      <c r="K21" s="64">
        <v>0</v>
      </c>
      <c r="L21" s="64">
        <v>0</v>
      </c>
      <c r="M21" s="64"/>
      <c r="N21" s="64" t="s">
        <v>130</v>
      </c>
      <c r="O21" s="38"/>
    </row>
    <row r="22" spans="1:15" ht="15.75" customHeight="1">
      <c r="A22" s="24"/>
      <c r="B22" s="24"/>
      <c r="C22" s="113"/>
      <c r="D22" s="46"/>
      <c r="E22" s="39"/>
      <c r="F22" s="24"/>
      <c r="G22" s="24"/>
      <c r="H22" s="24"/>
      <c r="I22" s="64"/>
      <c r="J22" s="64"/>
      <c r="K22" s="64">
        <v>0</v>
      </c>
      <c r="L22" s="64">
        <v>0</v>
      </c>
      <c r="M22" s="64"/>
      <c r="N22" s="64" t="s">
        <v>130</v>
      </c>
      <c r="O22" s="38"/>
    </row>
    <row r="23" spans="1:15" ht="15.75" customHeight="1">
      <c r="A23" s="24"/>
      <c r="B23" s="24"/>
      <c r="C23" s="113"/>
      <c r="D23" s="46"/>
      <c r="E23" s="39"/>
      <c r="F23" s="24"/>
      <c r="G23" s="24"/>
      <c r="H23" s="24"/>
      <c r="I23" s="64"/>
      <c r="J23" s="64"/>
      <c r="K23" s="64">
        <v>0</v>
      </c>
      <c r="L23" s="64">
        <v>0</v>
      </c>
      <c r="M23" s="64"/>
      <c r="N23" s="64" t="s">
        <v>130</v>
      </c>
      <c r="O23" s="38"/>
    </row>
    <row r="24" spans="1:15" ht="15.75" customHeight="1">
      <c r="A24" s="24"/>
      <c r="B24" s="24"/>
      <c r="C24" s="113"/>
      <c r="D24" s="46"/>
      <c r="E24" s="39"/>
      <c r="F24" s="24"/>
      <c r="G24" s="24"/>
      <c r="H24" s="24"/>
      <c r="I24" s="64"/>
      <c r="J24" s="64"/>
      <c r="K24" s="64">
        <v>0</v>
      </c>
      <c r="L24" s="64">
        <v>0</v>
      </c>
      <c r="M24" s="64"/>
      <c r="N24" s="64" t="s">
        <v>130</v>
      </c>
      <c r="O24" s="38"/>
    </row>
    <row r="25" spans="1:15" ht="15.75" customHeight="1">
      <c r="A25" s="24"/>
      <c r="B25" s="24"/>
      <c r="C25" s="113"/>
      <c r="D25" s="46"/>
      <c r="E25" s="39"/>
      <c r="F25" s="24"/>
      <c r="G25" s="24"/>
      <c r="H25" s="24"/>
      <c r="I25" s="64"/>
      <c r="J25" s="64"/>
      <c r="K25" s="64">
        <v>0</v>
      </c>
      <c r="L25" s="64">
        <v>0</v>
      </c>
      <c r="M25" s="64"/>
      <c r="N25" s="64" t="s">
        <v>130</v>
      </c>
      <c r="O25" s="38"/>
    </row>
    <row r="26" spans="1:15" ht="15.75" customHeight="1">
      <c r="A26" s="24"/>
      <c r="B26" s="24"/>
      <c r="C26" s="113"/>
      <c r="D26" s="46"/>
      <c r="E26" s="39"/>
      <c r="F26" s="24"/>
      <c r="G26" s="24"/>
      <c r="H26" s="24"/>
      <c r="I26" s="64"/>
      <c r="J26" s="64"/>
      <c r="K26" s="64">
        <v>0</v>
      </c>
      <c r="L26" s="64">
        <v>0</v>
      </c>
      <c r="M26" s="64"/>
      <c r="N26" s="64" t="s">
        <v>130</v>
      </c>
      <c r="O26" s="38"/>
    </row>
    <row r="27" spans="1:15" ht="15.75" customHeight="1">
      <c r="A27" s="24"/>
      <c r="B27" s="24"/>
      <c r="C27" s="113"/>
      <c r="D27" s="46"/>
      <c r="E27" s="39"/>
      <c r="F27" s="24"/>
      <c r="G27" s="24"/>
      <c r="H27" s="24"/>
      <c r="I27" s="64"/>
      <c r="J27" s="64"/>
      <c r="K27" s="64">
        <v>0</v>
      </c>
      <c r="L27" s="64">
        <v>0</v>
      </c>
      <c r="M27" s="64"/>
      <c r="N27" s="64"/>
      <c r="O27" s="38"/>
    </row>
    <row r="28" spans="1:15" ht="15.75" customHeight="1">
      <c r="A28" s="304" t="s">
        <v>212</v>
      </c>
      <c r="B28" s="339"/>
      <c r="C28" s="339"/>
      <c r="D28" s="305"/>
      <c r="E28" s="39"/>
      <c r="F28" s="24"/>
      <c r="G28" s="24"/>
      <c r="H28" s="24"/>
      <c r="I28" s="64"/>
      <c r="J28" s="64">
        <v>0</v>
      </c>
      <c r="K28" s="64">
        <v>0</v>
      </c>
      <c r="L28" s="64">
        <v>0</v>
      </c>
      <c r="M28" s="64">
        <v>0</v>
      </c>
      <c r="N28" s="64" t="s">
        <v>130</v>
      </c>
      <c r="O28" s="38"/>
    </row>
    <row r="29" spans="1:12" ht="15.75" customHeight="1">
      <c r="A29" s="17" t="s">
        <v>200</v>
      </c>
      <c r="G29" s="34"/>
      <c r="L29" s="47" t="s">
        <v>201</v>
      </c>
    </row>
    <row r="30" ht="15.75" customHeight="1">
      <c r="A30" s="17" t="s">
        <v>202</v>
      </c>
    </row>
  </sheetData>
  <sheetProtection/>
  <mergeCells count="3">
    <mergeCell ref="A2:O2"/>
    <mergeCell ref="A3:O3"/>
    <mergeCell ref="A28:D28"/>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58.xml><?xml version="1.0" encoding="utf-8"?>
<worksheet xmlns="http://schemas.openxmlformats.org/spreadsheetml/2006/main" xmlns:r="http://schemas.openxmlformats.org/officeDocument/2006/relationships">
  <sheetPr>
    <tabColor indexed="12"/>
    <pageSetUpPr fitToPage="1"/>
  </sheetPr>
  <dimension ref="A1:K15"/>
  <sheetViews>
    <sheetView zoomScalePageLayoutView="0" workbookViewId="0" topLeftCell="A1">
      <selection activeCell="I13" sqref="I13"/>
    </sheetView>
  </sheetViews>
  <sheetFormatPr defaultColWidth="9.00390625" defaultRowHeight="15.75" customHeight="1"/>
  <cols>
    <col min="1" max="1" width="5.75390625" style="5" customWidth="1"/>
    <col min="2" max="2" width="17.75390625" style="5" customWidth="1"/>
    <col min="3" max="3" width="9.50390625" style="5" customWidth="1"/>
    <col min="4" max="4" width="8.125" style="5" customWidth="1"/>
    <col min="5" max="5" width="6.75390625" style="5" customWidth="1"/>
    <col min="6" max="6" width="5.75390625" style="5" customWidth="1"/>
    <col min="7" max="7" width="6.125" style="5" customWidth="1"/>
    <col min="8" max="8" width="5.375" style="5" customWidth="1"/>
    <col min="9" max="9" width="10.75390625" style="5" customWidth="1"/>
    <col min="10" max="10" width="4.875" style="5" customWidth="1"/>
    <col min="11" max="11" width="31.50390625" style="5" customWidth="1"/>
    <col min="12" max="12" width="9.00390625" style="5" bestFit="1" customWidth="1"/>
    <col min="13" max="16384" width="9.00390625" style="5" customWidth="1"/>
  </cols>
  <sheetData>
    <row r="1" spans="1:11" ht="12.75">
      <c r="A1" s="109"/>
      <c r="B1" s="109"/>
      <c r="C1" s="1"/>
      <c r="D1" s="1"/>
      <c r="E1" s="1"/>
      <c r="F1" s="1"/>
      <c r="G1" s="1"/>
      <c r="H1" s="1"/>
      <c r="I1" s="1"/>
      <c r="J1" s="1"/>
      <c r="K1" s="1"/>
    </row>
    <row r="2" spans="1:11" s="33" customFormat="1" ht="36.75" customHeight="1">
      <c r="A2" s="290" t="s">
        <v>621</v>
      </c>
      <c r="B2" s="291"/>
      <c r="C2" s="291"/>
      <c r="D2" s="291"/>
      <c r="E2" s="291"/>
      <c r="F2" s="291"/>
      <c r="G2" s="291"/>
      <c r="H2" s="291"/>
      <c r="I2" s="291"/>
      <c r="J2" s="291"/>
      <c r="K2" s="291"/>
    </row>
    <row r="3" spans="1:11" ht="24.75" customHeight="1">
      <c r="A3" s="300" t="s">
        <v>622</v>
      </c>
      <c r="B3" s="292"/>
      <c r="C3" s="292"/>
      <c r="D3" s="292"/>
      <c r="E3" s="292"/>
      <c r="F3" s="292"/>
      <c r="G3" s="292"/>
      <c r="H3" s="301"/>
      <c r="I3" s="301"/>
      <c r="J3" s="301"/>
      <c r="K3" s="301"/>
    </row>
    <row r="4" spans="1:11" ht="24.75" customHeight="1">
      <c r="A4" s="183"/>
      <c r="B4" s="183"/>
      <c r="C4" s="183"/>
      <c r="D4" s="183"/>
      <c r="E4" s="183"/>
      <c r="F4" s="183"/>
      <c r="G4" s="183"/>
      <c r="H4" s="40"/>
      <c r="I4" s="40"/>
      <c r="J4" s="40"/>
      <c r="K4" s="40" t="s">
        <v>623</v>
      </c>
    </row>
    <row r="5" spans="1:11" ht="24.75" customHeight="1">
      <c r="A5" s="302" t="s">
        <v>624</v>
      </c>
      <c r="B5" s="303"/>
      <c r="C5" s="303"/>
      <c r="D5" s="303"/>
      <c r="E5" s="303"/>
      <c r="K5" s="25" t="s">
        <v>3</v>
      </c>
    </row>
    <row r="6" spans="1:11" s="1" customFormat="1" ht="34.5" customHeight="1">
      <c r="A6" s="2" t="s">
        <v>5</v>
      </c>
      <c r="B6" s="2" t="s">
        <v>625</v>
      </c>
      <c r="C6" s="2" t="s">
        <v>626</v>
      </c>
      <c r="D6" s="2" t="s">
        <v>627</v>
      </c>
      <c r="E6" s="2" t="s">
        <v>373</v>
      </c>
      <c r="F6" s="91" t="s">
        <v>92</v>
      </c>
      <c r="G6" s="2" t="s">
        <v>93</v>
      </c>
      <c r="H6" s="2" t="s">
        <v>628</v>
      </c>
      <c r="I6" s="2" t="s">
        <v>94</v>
      </c>
      <c r="J6" s="2" t="s">
        <v>128</v>
      </c>
      <c r="K6" s="2" t="s">
        <v>8</v>
      </c>
    </row>
    <row r="7" spans="1:11" s="35" customFormat="1" ht="96" customHeight="1">
      <c r="A7" s="24">
        <v>1</v>
      </c>
      <c r="B7" s="21" t="s">
        <v>629</v>
      </c>
      <c r="C7" s="45" t="s">
        <v>630</v>
      </c>
      <c r="D7" s="24"/>
      <c r="E7" s="194"/>
      <c r="F7" s="194"/>
      <c r="G7" s="194"/>
      <c r="H7" s="81"/>
      <c r="I7" s="194">
        <v>5000000</v>
      </c>
      <c r="J7" s="194" t="s">
        <v>130</v>
      </c>
      <c r="K7" s="2" t="s">
        <v>631</v>
      </c>
    </row>
    <row r="8" spans="1:11" ht="24.75" customHeight="1">
      <c r="A8" s="304" t="s">
        <v>212</v>
      </c>
      <c r="B8" s="305"/>
      <c r="C8" s="39"/>
      <c r="D8" s="24"/>
      <c r="E8" s="194"/>
      <c r="F8" s="194"/>
      <c r="G8" s="194"/>
      <c r="H8" s="81"/>
      <c r="I8" s="194">
        <f>SUM(I7:I7)</f>
        <v>5000000</v>
      </c>
      <c r="J8" s="64" t="s">
        <v>130</v>
      </c>
      <c r="K8" s="38"/>
    </row>
    <row r="9" spans="1:7" ht="24.75" customHeight="1">
      <c r="A9" s="17" t="s">
        <v>200</v>
      </c>
      <c r="G9" s="34" t="s">
        <v>201</v>
      </c>
    </row>
    <row r="10" spans="1:4" ht="24.75" customHeight="1">
      <c r="A10" s="351" t="s">
        <v>632</v>
      </c>
      <c r="B10" s="352"/>
      <c r="C10" s="352"/>
      <c r="D10" s="352"/>
    </row>
    <row r="15" ht="15.75" customHeight="1">
      <c r="K15" s="198"/>
    </row>
  </sheetData>
  <sheetProtection/>
  <mergeCells count="5">
    <mergeCell ref="A10:D10"/>
    <mergeCell ref="A2:K2"/>
    <mergeCell ref="A3:K3"/>
    <mergeCell ref="A5:E5"/>
    <mergeCell ref="A8:B8"/>
  </mergeCells>
  <printOptions horizontalCentered="1" vertic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59.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5.75390625" style="5" customWidth="1"/>
    <col min="2" max="2" width="22.25390625" style="5" customWidth="1"/>
    <col min="3" max="3" width="12.00390625" style="5" customWidth="1"/>
    <col min="4" max="6" width="17.625" style="5" customWidth="1"/>
    <col min="7" max="7" width="11.625" style="5" customWidth="1"/>
    <col min="8" max="8" width="16.00390625" style="5" customWidth="1"/>
    <col min="9" max="9" width="9.00390625" style="5" bestFit="1" customWidth="1"/>
    <col min="10" max="16384" width="9.00390625" style="5" customWidth="1"/>
  </cols>
  <sheetData>
    <row r="1" spans="1:8" ht="12.75">
      <c r="A1" s="109"/>
      <c r="B1" s="109"/>
      <c r="C1" s="1"/>
      <c r="D1" s="1"/>
      <c r="E1" s="1"/>
      <c r="F1" s="1"/>
      <c r="G1" s="1"/>
      <c r="H1" s="1"/>
    </row>
    <row r="2" spans="1:8" s="33" customFormat="1" ht="30" customHeight="1">
      <c r="A2" s="290" t="s">
        <v>633</v>
      </c>
      <c r="B2" s="291"/>
      <c r="C2" s="291"/>
      <c r="D2" s="291"/>
      <c r="E2" s="291"/>
      <c r="F2" s="291"/>
      <c r="G2" s="291"/>
      <c r="H2" s="291"/>
    </row>
    <row r="3" spans="1:8" ht="13.5" customHeight="1">
      <c r="A3" s="292" t="s">
        <v>123</v>
      </c>
      <c r="B3" s="292"/>
      <c r="C3" s="292"/>
      <c r="D3" s="292"/>
      <c r="E3" s="292"/>
      <c r="F3" s="301"/>
      <c r="G3" s="301"/>
      <c r="H3" s="301"/>
    </row>
    <row r="4" spans="1:8" ht="13.5" customHeight="1">
      <c r="A4" s="183"/>
      <c r="B4" s="183"/>
      <c r="C4" s="183"/>
      <c r="D4" s="183"/>
      <c r="E4" s="183"/>
      <c r="F4" s="40"/>
      <c r="G4" s="40"/>
      <c r="H4" s="40" t="s">
        <v>634</v>
      </c>
    </row>
    <row r="5" spans="1:8" ht="15.75" customHeight="1">
      <c r="A5" s="34" t="s">
        <v>89</v>
      </c>
      <c r="H5" s="25" t="s">
        <v>3</v>
      </c>
    </row>
    <row r="6" spans="1:8" s="1" customFormat="1" ht="27.75" customHeight="1">
      <c r="A6" s="2" t="s">
        <v>5</v>
      </c>
      <c r="B6" s="2" t="s">
        <v>625</v>
      </c>
      <c r="C6" s="21" t="s">
        <v>557</v>
      </c>
      <c r="D6" s="91" t="s">
        <v>92</v>
      </c>
      <c r="E6" s="2" t="s">
        <v>93</v>
      </c>
      <c r="F6" s="2" t="s">
        <v>94</v>
      </c>
      <c r="G6" s="2" t="s">
        <v>128</v>
      </c>
      <c r="H6" s="2" t="s">
        <v>8</v>
      </c>
    </row>
    <row r="7" spans="1:8" ht="15.75" customHeight="1">
      <c r="A7" s="24"/>
      <c r="B7" s="46"/>
      <c r="C7" s="39"/>
      <c r="D7" s="64">
        <v>0</v>
      </c>
      <c r="E7" s="64">
        <v>0</v>
      </c>
      <c r="F7" s="64">
        <v>0</v>
      </c>
      <c r="G7" s="64" t="s">
        <v>130</v>
      </c>
      <c r="H7" s="38"/>
    </row>
    <row r="8" spans="1:8" ht="15.75" customHeight="1">
      <c r="A8" s="24"/>
      <c r="B8" s="46"/>
      <c r="C8" s="39"/>
      <c r="D8" s="64">
        <v>0</v>
      </c>
      <c r="E8" s="64">
        <v>0</v>
      </c>
      <c r="F8" s="64">
        <v>0</v>
      </c>
      <c r="G8" s="64" t="s">
        <v>130</v>
      </c>
      <c r="H8" s="38"/>
    </row>
    <row r="9" spans="1:8" ht="15.75" customHeight="1">
      <c r="A9" s="24"/>
      <c r="B9" s="46"/>
      <c r="C9" s="39"/>
      <c r="D9" s="64">
        <v>0</v>
      </c>
      <c r="E9" s="64">
        <v>0</v>
      </c>
      <c r="F9" s="64">
        <v>0</v>
      </c>
      <c r="G9" s="64" t="s">
        <v>130</v>
      </c>
      <c r="H9" s="38"/>
    </row>
    <row r="10" spans="1:8" ht="15.75" customHeight="1">
      <c r="A10" s="24"/>
      <c r="B10" s="46"/>
      <c r="C10" s="39"/>
      <c r="D10" s="64">
        <v>0</v>
      </c>
      <c r="E10" s="64">
        <v>0</v>
      </c>
      <c r="F10" s="64">
        <v>0</v>
      </c>
      <c r="G10" s="64" t="s">
        <v>130</v>
      </c>
      <c r="H10" s="38"/>
    </row>
    <row r="11" spans="1:8" ht="15.75" customHeight="1">
      <c r="A11" s="24"/>
      <c r="B11" s="46"/>
      <c r="C11" s="39"/>
      <c r="D11" s="64">
        <v>0</v>
      </c>
      <c r="E11" s="64">
        <v>0</v>
      </c>
      <c r="F11" s="64">
        <v>0</v>
      </c>
      <c r="G11" s="64" t="s">
        <v>130</v>
      </c>
      <c r="H11" s="38"/>
    </row>
    <row r="12" spans="1:8" ht="15.75" customHeight="1">
      <c r="A12" s="24"/>
      <c r="B12" s="46"/>
      <c r="C12" s="39"/>
      <c r="D12" s="64">
        <v>0</v>
      </c>
      <c r="E12" s="64">
        <v>0</v>
      </c>
      <c r="F12" s="64">
        <v>0</v>
      </c>
      <c r="G12" s="64" t="s">
        <v>130</v>
      </c>
      <c r="H12" s="38"/>
    </row>
    <row r="13" spans="1:8" ht="15.75" customHeight="1">
      <c r="A13" s="24"/>
      <c r="B13" s="46"/>
      <c r="C13" s="39"/>
      <c r="D13" s="64">
        <v>0</v>
      </c>
      <c r="E13" s="64">
        <v>0</v>
      </c>
      <c r="F13" s="64">
        <v>0</v>
      </c>
      <c r="G13" s="64" t="s">
        <v>130</v>
      </c>
      <c r="H13" s="38"/>
    </row>
    <row r="14" spans="1:8" ht="15.75" customHeight="1">
      <c r="A14" s="24"/>
      <c r="B14" s="46"/>
      <c r="C14" s="39"/>
      <c r="D14" s="64">
        <v>0</v>
      </c>
      <c r="E14" s="64">
        <v>0</v>
      </c>
      <c r="F14" s="64">
        <v>0</v>
      </c>
      <c r="G14" s="64" t="s">
        <v>130</v>
      </c>
      <c r="H14" s="38"/>
    </row>
    <row r="15" spans="1:8" ht="15.75" customHeight="1">
      <c r="A15" s="24"/>
      <c r="B15" s="46"/>
      <c r="C15" s="39"/>
      <c r="D15" s="64">
        <v>0</v>
      </c>
      <c r="E15" s="64">
        <v>0</v>
      </c>
      <c r="F15" s="64">
        <v>0</v>
      </c>
      <c r="G15" s="64" t="s">
        <v>130</v>
      </c>
      <c r="H15" s="38"/>
    </row>
    <row r="16" spans="1:8" ht="15.75" customHeight="1">
      <c r="A16" s="24"/>
      <c r="B16" s="46"/>
      <c r="C16" s="39"/>
      <c r="D16" s="64">
        <v>0</v>
      </c>
      <c r="E16" s="64">
        <v>0</v>
      </c>
      <c r="F16" s="64">
        <v>0</v>
      </c>
      <c r="G16" s="64" t="s">
        <v>130</v>
      </c>
      <c r="H16" s="38"/>
    </row>
    <row r="17" spans="1:8" ht="15.75" customHeight="1">
      <c r="A17" s="24"/>
      <c r="B17" s="46"/>
      <c r="C17" s="39"/>
      <c r="D17" s="64">
        <v>0</v>
      </c>
      <c r="E17" s="64">
        <v>0</v>
      </c>
      <c r="F17" s="64">
        <v>0</v>
      </c>
      <c r="G17" s="64" t="s">
        <v>130</v>
      </c>
      <c r="H17" s="38"/>
    </row>
    <row r="18" spans="1:8" ht="15.75" customHeight="1">
      <c r="A18" s="24"/>
      <c r="B18" s="46"/>
      <c r="C18" s="39"/>
      <c r="D18" s="64">
        <v>0</v>
      </c>
      <c r="E18" s="64">
        <v>0</v>
      </c>
      <c r="F18" s="64">
        <v>0</v>
      </c>
      <c r="G18" s="64" t="s">
        <v>130</v>
      </c>
      <c r="H18" s="38"/>
    </row>
    <row r="19" spans="1:8" ht="15.75" customHeight="1">
      <c r="A19" s="24"/>
      <c r="B19" s="46"/>
      <c r="C19" s="39"/>
      <c r="D19" s="64">
        <v>0</v>
      </c>
      <c r="E19" s="64">
        <v>0</v>
      </c>
      <c r="F19" s="64">
        <v>0</v>
      </c>
      <c r="G19" s="64" t="s">
        <v>130</v>
      </c>
      <c r="H19" s="38"/>
    </row>
    <row r="20" spans="1:8" ht="15.75" customHeight="1">
      <c r="A20" s="24"/>
      <c r="B20" s="46"/>
      <c r="C20" s="39"/>
      <c r="D20" s="64">
        <v>0</v>
      </c>
      <c r="E20" s="64">
        <v>0</v>
      </c>
      <c r="F20" s="64">
        <v>0</v>
      </c>
      <c r="G20" s="64" t="s">
        <v>130</v>
      </c>
      <c r="H20" s="38"/>
    </row>
    <row r="21" spans="1:8" ht="15.75" customHeight="1">
      <c r="A21" s="24"/>
      <c r="B21" s="46"/>
      <c r="C21" s="39"/>
      <c r="D21" s="64">
        <v>0</v>
      </c>
      <c r="E21" s="64">
        <v>0</v>
      </c>
      <c r="F21" s="64">
        <v>0</v>
      </c>
      <c r="G21" s="64" t="s">
        <v>130</v>
      </c>
      <c r="H21" s="38"/>
    </row>
    <row r="22" spans="1:8" ht="15.75" customHeight="1">
      <c r="A22" s="24"/>
      <c r="B22" s="46"/>
      <c r="C22" s="39"/>
      <c r="D22" s="64">
        <v>0</v>
      </c>
      <c r="E22" s="64">
        <v>0</v>
      </c>
      <c r="F22" s="64">
        <v>0</v>
      </c>
      <c r="G22" s="64" t="s">
        <v>130</v>
      </c>
      <c r="H22" s="38"/>
    </row>
    <row r="23" spans="1:8" ht="15.75" customHeight="1">
      <c r="A23" s="24"/>
      <c r="B23" s="46"/>
      <c r="C23" s="39"/>
      <c r="D23" s="64">
        <v>0</v>
      </c>
      <c r="E23" s="64">
        <v>0</v>
      </c>
      <c r="F23" s="64">
        <v>0</v>
      </c>
      <c r="G23" s="64" t="s">
        <v>130</v>
      </c>
      <c r="H23" s="38"/>
    </row>
    <row r="24" spans="1:8" ht="15.75" customHeight="1">
      <c r="A24" s="24"/>
      <c r="B24" s="46"/>
      <c r="C24" s="39"/>
      <c r="D24" s="64">
        <v>0</v>
      </c>
      <c r="E24" s="64">
        <v>0</v>
      </c>
      <c r="F24" s="64">
        <v>0</v>
      </c>
      <c r="G24" s="64" t="s">
        <v>130</v>
      </c>
      <c r="H24" s="38"/>
    </row>
    <row r="25" spans="1:8" ht="15.75" customHeight="1">
      <c r="A25" s="24"/>
      <c r="B25" s="46"/>
      <c r="C25" s="39"/>
      <c r="D25" s="64">
        <v>0</v>
      </c>
      <c r="E25" s="64">
        <v>0</v>
      </c>
      <c r="F25" s="64">
        <v>0</v>
      </c>
      <c r="G25" s="64" t="s">
        <v>130</v>
      </c>
      <c r="H25" s="38"/>
    </row>
    <row r="26" spans="1:8" ht="15.75" customHeight="1">
      <c r="A26" s="304" t="s">
        <v>261</v>
      </c>
      <c r="B26" s="305"/>
      <c r="C26" s="39"/>
      <c r="D26" s="64">
        <v>0</v>
      </c>
      <c r="E26" s="64">
        <v>0</v>
      </c>
      <c r="F26" s="64">
        <v>0</v>
      </c>
      <c r="G26" s="64" t="s">
        <v>130</v>
      </c>
      <c r="H26" s="38"/>
    </row>
    <row r="27" spans="1:8" ht="15.75" customHeight="1">
      <c r="A27" s="304" t="s">
        <v>635</v>
      </c>
      <c r="B27" s="333"/>
      <c r="C27" s="39"/>
      <c r="D27" s="64"/>
      <c r="E27" s="64">
        <v>0</v>
      </c>
      <c r="F27" s="64">
        <v>0</v>
      </c>
      <c r="G27" s="64" t="s">
        <v>130</v>
      </c>
      <c r="H27" s="38"/>
    </row>
    <row r="28" spans="1:8" ht="15.75" customHeight="1">
      <c r="A28" s="304" t="s">
        <v>270</v>
      </c>
      <c r="B28" s="305"/>
      <c r="C28" s="39"/>
      <c r="D28" s="64">
        <v>0</v>
      </c>
      <c r="E28" s="64">
        <v>0</v>
      </c>
      <c r="F28" s="64">
        <v>0</v>
      </c>
      <c r="G28" s="64" t="s">
        <v>130</v>
      </c>
      <c r="H28" s="38"/>
    </row>
    <row r="29" spans="1:5" ht="15.75" customHeight="1">
      <c r="A29" s="17" t="s">
        <v>200</v>
      </c>
      <c r="E29" s="34" t="s">
        <v>201</v>
      </c>
    </row>
    <row r="30" ht="15.75" customHeight="1">
      <c r="A30" s="17" t="s">
        <v>202</v>
      </c>
    </row>
  </sheetData>
  <sheetProtection/>
  <mergeCells count="5">
    <mergeCell ref="A28:B28"/>
    <mergeCell ref="A2:H2"/>
    <mergeCell ref="A3:H3"/>
    <mergeCell ref="A26:B26"/>
    <mergeCell ref="A27:B27"/>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K19" sqref="K19"/>
    </sheetView>
  </sheetViews>
  <sheetFormatPr defaultColWidth="9.00390625" defaultRowHeight="15.75" customHeight="1"/>
  <cols>
    <col min="1" max="1" width="4.625" style="97" customWidth="1"/>
    <col min="2" max="2" width="23.50390625" style="97" customWidth="1"/>
    <col min="3" max="3" width="6.875" style="97" customWidth="1"/>
    <col min="4" max="4" width="12.375" style="97" customWidth="1"/>
    <col min="5" max="5" width="12.00390625" style="97" customWidth="1"/>
    <col min="6" max="6" width="13.125" style="97" bestFit="1" customWidth="1"/>
    <col min="7" max="7" width="17.50390625" style="97" customWidth="1"/>
    <col min="8" max="8" width="17.375" style="97" customWidth="1"/>
    <col min="9" max="9" width="16.375" style="97" customWidth="1"/>
    <col min="10" max="10" width="9.00390625" style="97" bestFit="1" customWidth="1"/>
    <col min="11" max="16384" width="9.00390625" style="97" customWidth="1"/>
  </cols>
  <sheetData>
    <row r="1" spans="1:9" ht="12.75">
      <c r="A1" s="109"/>
      <c r="B1" s="109"/>
      <c r="C1" s="111"/>
      <c r="D1" s="111"/>
      <c r="E1" s="111"/>
      <c r="F1" s="111"/>
      <c r="G1" s="111"/>
      <c r="H1" s="111"/>
      <c r="I1" s="111"/>
    </row>
    <row r="2" spans="1:9" s="96" customFormat="1" ht="30" customHeight="1">
      <c r="A2" s="293" t="s">
        <v>203</v>
      </c>
      <c r="B2" s="294"/>
      <c r="C2" s="294"/>
      <c r="D2" s="294"/>
      <c r="E2" s="294"/>
      <c r="F2" s="294"/>
      <c r="G2" s="294"/>
      <c r="H2" s="294"/>
      <c r="I2" s="294"/>
    </row>
    <row r="3" spans="1:9" ht="13.5" customHeight="1">
      <c r="A3" s="295" t="s">
        <v>204</v>
      </c>
      <c r="B3" s="296"/>
      <c r="C3" s="296"/>
      <c r="D3" s="296"/>
      <c r="E3" s="296"/>
      <c r="F3" s="296"/>
      <c r="G3" s="296"/>
      <c r="H3" s="297"/>
      <c r="I3" s="297"/>
    </row>
    <row r="4" spans="1:9" ht="13.5" customHeight="1">
      <c r="A4" s="184"/>
      <c r="B4" s="184"/>
      <c r="C4" s="184"/>
      <c r="D4" s="184"/>
      <c r="E4" s="184"/>
      <c r="F4" s="184"/>
      <c r="G4" s="184"/>
      <c r="H4" s="185"/>
      <c r="I4" s="185" t="s">
        <v>205</v>
      </c>
    </row>
    <row r="5" spans="1:9" ht="15.75" customHeight="1">
      <c r="A5" s="211" t="s">
        <v>206</v>
      </c>
      <c r="I5" s="99" t="s">
        <v>3</v>
      </c>
    </row>
    <row r="6" spans="1:9" s="101" customFormat="1" ht="15.75" customHeight="1">
      <c r="A6" s="100" t="s">
        <v>5</v>
      </c>
      <c r="B6" s="100" t="s">
        <v>207</v>
      </c>
      <c r="C6" s="100" t="s">
        <v>208</v>
      </c>
      <c r="D6" s="100" t="s">
        <v>209</v>
      </c>
      <c r="E6" s="100" t="s">
        <v>210</v>
      </c>
      <c r="F6" s="100" t="s">
        <v>92</v>
      </c>
      <c r="G6" s="100" t="s">
        <v>93</v>
      </c>
      <c r="H6" s="100" t="s">
        <v>94</v>
      </c>
      <c r="I6" s="100" t="s">
        <v>128</v>
      </c>
    </row>
    <row r="7" spans="1:9" ht="15.75" customHeight="1">
      <c r="A7" s="102">
        <v>1</v>
      </c>
      <c r="B7" s="100" t="s">
        <v>211</v>
      </c>
      <c r="C7" s="102"/>
      <c r="D7" s="104"/>
      <c r="E7" s="102"/>
      <c r="F7" s="104">
        <v>45183.28</v>
      </c>
      <c r="G7" s="104">
        <v>45183.28</v>
      </c>
      <c r="H7" s="104">
        <v>45183.28</v>
      </c>
      <c r="I7" s="104" t="s">
        <v>130</v>
      </c>
    </row>
    <row r="8" spans="1:9" ht="15.75" customHeight="1">
      <c r="A8" s="102"/>
      <c r="B8" s="103"/>
      <c r="C8" s="102"/>
      <c r="D8" s="104"/>
      <c r="E8" s="102"/>
      <c r="F8" s="104">
        <v>0</v>
      </c>
      <c r="G8" s="104">
        <v>0</v>
      </c>
      <c r="H8" s="104">
        <v>0</v>
      </c>
      <c r="I8" s="104" t="s">
        <v>130</v>
      </c>
    </row>
    <row r="9" spans="1:9" ht="15.75" customHeight="1">
      <c r="A9" s="102"/>
      <c r="B9" s="103"/>
      <c r="C9" s="102"/>
      <c r="D9" s="104"/>
      <c r="E9" s="102"/>
      <c r="F9" s="104">
        <v>0</v>
      </c>
      <c r="G9" s="104">
        <v>0</v>
      </c>
      <c r="H9" s="104">
        <v>0</v>
      </c>
      <c r="I9" s="104" t="s">
        <v>130</v>
      </c>
    </row>
    <row r="10" spans="1:9" ht="15.75" customHeight="1">
      <c r="A10" s="105"/>
      <c r="B10" s="103"/>
      <c r="C10" s="102"/>
      <c r="D10" s="104"/>
      <c r="E10" s="102"/>
      <c r="F10" s="104">
        <v>0</v>
      </c>
      <c r="G10" s="104">
        <v>0</v>
      </c>
      <c r="H10" s="104">
        <v>0</v>
      </c>
      <c r="I10" s="104" t="s">
        <v>130</v>
      </c>
    </row>
    <row r="11" spans="1:9" ht="15.75" customHeight="1">
      <c r="A11" s="105"/>
      <c r="B11" s="103"/>
      <c r="C11" s="102"/>
      <c r="D11" s="104"/>
      <c r="E11" s="102"/>
      <c r="F11" s="104">
        <v>0</v>
      </c>
      <c r="G11" s="104">
        <v>0</v>
      </c>
      <c r="H11" s="104">
        <v>0</v>
      </c>
      <c r="I11" s="104" t="s">
        <v>130</v>
      </c>
    </row>
    <row r="12" spans="1:9" ht="15.75" customHeight="1">
      <c r="A12" s="105"/>
      <c r="B12" s="106"/>
      <c r="C12" s="102"/>
      <c r="D12" s="104"/>
      <c r="E12" s="102"/>
      <c r="F12" s="104">
        <v>0</v>
      </c>
      <c r="G12" s="104">
        <v>0</v>
      </c>
      <c r="H12" s="104">
        <v>0</v>
      </c>
      <c r="I12" s="104" t="s">
        <v>130</v>
      </c>
    </row>
    <row r="13" spans="1:9" ht="15.75" customHeight="1">
      <c r="A13" s="105"/>
      <c r="B13" s="103"/>
      <c r="C13" s="102"/>
      <c r="D13" s="104"/>
      <c r="E13" s="102"/>
      <c r="F13" s="104">
        <v>0</v>
      </c>
      <c r="G13" s="104">
        <v>0</v>
      </c>
      <c r="H13" s="104">
        <v>0</v>
      </c>
      <c r="I13" s="104" t="s">
        <v>130</v>
      </c>
    </row>
    <row r="14" spans="1:9" ht="15.75" customHeight="1">
      <c r="A14" s="105"/>
      <c r="B14" s="103"/>
      <c r="C14" s="102"/>
      <c r="D14" s="104"/>
      <c r="E14" s="102"/>
      <c r="F14" s="104">
        <v>0</v>
      </c>
      <c r="G14" s="104">
        <v>0</v>
      </c>
      <c r="H14" s="104">
        <v>0</v>
      </c>
      <c r="I14" s="104" t="s">
        <v>130</v>
      </c>
    </row>
    <row r="15" spans="1:9" ht="15.75" customHeight="1">
      <c r="A15" s="105"/>
      <c r="B15" s="103"/>
      <c r="C15" s="102"/>
      <c r="D15" s="104"/>
      <c r="E15" s="102"/>
      <c r="F15" s="104">
        <v>0</v>
      </c>
      <c r="G15" s="104">
        <v>0</v>
      </c>
      <c r="H15" s="104">
        <v>0</v>
      </c>
      <c r="I15" s="104" t="s">
        <v>130</v>
      </c>
    </row>
    <row r="16" spans="1:9" ht="15.75" customHeight="1">
      <c r="A16" s="105"/>
      <c r="B16" s="103"/>
      <c r="C16" s="102"/>
      <c r="D16" s="104"/>
      <c r="E16" s="102"/>
      <c r="F16" s="104">
        <v>0</v>
      </c>
      <c r="G16" s="104">
        <v>0</v>
      </c>
      <c r="H16" s="104">
        <v>0</v>
      </c>
      <c r="I16" s="104" t="s">
        <v>130</v>
      </c>
    </row>
    <row r="17" spans="1:9" ht="15.75" customHeight="1">
      <c r="A17" s="105"/>
      <c r="B17" s="103"/>
      <c r="C17" s="102"/>
      <c r="D17" s="104"/>
      <c r="E17" s="102"/>
      <c r="F17" s="104">
        <v>0</v>
      </c>
      <c r="G17" s="104">
        <v>0</v>
      </c>
      <c r="H17" s="104">
        <v>0</v>
      </c>
      <c r="I17" s="104" t="s">
        <v>130</v>
      </c>
    </row>
    <row r="18" spans="1:9" ht="15.75" customHeight="1">
      <c r="A18" s="105"/>
      <c r="B18" s="103"/>
      <c r="C18" s="102"/>
      <c r="D18" s="104"/>
      <c r="E18" s="102"/>
      <c r="F18" s="104">
        <v>0</v>
      </c>
      <c r="G18" s="104">
        <v>0</v>
      </c>
      <c r="H18" s="104">
        <v>0</v>
      </c>
      <c r="I18" s="104"/>
    </row>
    <row r="19" spans="1:9" ht="15.75" customHeight="1">
      <c r="A19" s="298" t="s">
        <v>212</v>
      </c>
      <c r="B19" s="299"/>
      <c r="C19" s="105"/>
      <c r="D19" s="104"/>
      <c r="E19" s="102"/>
      <c r="F19" s="104">
        <v>45183.28</v>
      </c>
      <c r="G19" s="104">
        <v>45183.28</v>
      </c>
      <c r="H19" s="104">
        <v>45183.28</v>
      </c>
      <c r="I19" s="104" t="s">
        <v>130</v>
      </c>
    </row>
    <row r="20" spans="1:7" ht="15.75" customHeight="1">
      <c r="A20" s="107" t="s">
        <v>200</v>
      </c>
      <c r="G20" s="98" t="s">
        <v>201</v>
      </c>
    </row>
    <row r="21" ht="15.75" customHeight="1">
      <c r="A21" s="212" t="s">
        <v>213</v>
      </c>
    </row>
  </sheetData>
  <sheetProtection/>
  <mergeCells count="3">
    <mergeCell ref="A2:I2"/>
    <mergeCell ref="A3:I3"/>
    <mergeCell ref="A19:B19"/>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60.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4">
      <selection activeCell="K19" sqref="K19"/>
    </sheetView>
  </sheetViews>
  <sheetFormatPr defaultColWidth="9.00390625" defaultRowHeight="15.75" customHeight="1"/>
  <cols>
    <col min="1" max="1" width="5.75390625" style="5" customWidth="1"/>
    <col min="2" max="2" width="22.25390625" style="5" customWidth="1"/>
    <col min="3" max="3" width="12.00390625" style="5" customWidth="1"/>
    <col min="4" max="6" width="17.625" style="5" customWidth="1"/>
    <col min="7" max="7" width="11.625" style="5" customWidth="1"/>
    <col min="8" max="8" width="16.00390625" style="5" customWidth="1"/>
    <col min="9" max="9" width="9.00390625" style="5" bestFit="1" customWidth="1"/>
    <col min="10" max="16384" width="9.00390625" style="5" customWidth="1"/>
  </cols>
  <sheetData>
    <row r="1" spans="1:8" ht="12.75">
      <c r="A1" s="109"/>
      <c r="B1" s="109"/>
      <c r="C1" s="1"/>
      <c r="D1" s="1"/>
      <c r="E1" s="1"/>
      <c r="F1" s="1"/>
      <c r="G1" s="1"/>
      <c r="H1" s="1"/>
    </row>
    <row r="2" spans="1:8" s="33" customFormat="1" ht="30" customHeight="1">
      <c r="A2" s="290" t="s">
        <v>636</v>
      </c>
      <c r="B2" s="291"/>
      <c r="C2" s="291"/>
      <c r="D2" s="291"/>
      <c r="E2" s="291"/>
      <c r="F2" s="291"/>
      <c r="G2" s="291"/>
      <c r="H2" s="291"/>
    </row>
    <row r="3" spans="1:8" ht="13.5" customHeight="1">
      <c r="A3" s="292" t="s">
        <v>123</v>
      </c>
      <c r="B3" s="292"/>
      <c r="C3" s="292"/>
      <c r="D3" s="292"/>
      <c r="E3" s="292"/>
      <c r="F3" s="301"/>
      <c r="G3" s="301"/>
      <c r="H3" s="301"/>
    </row>
    <row r="4" spans="1:8" ht="13.5" customHeight="1">
      <c r="A4" s="183"/>
      <c r="B4" s="183"/>
      <c r="C4" s="183"/>
      <c r="D4" s="183"/>
      <c r="E4" s="183"/>
      <c r="F4" s="40"/>
      <c r="G4" s="40"/>
      <c r="H4" s="40" t="s">
        <v>637</v>
      </c>
    </row>
    <row r="5" spans="1:8" ht="15.75" customHeight="1">
      <c r="A5" s="34" t="s">
        <v>89</v>
      </c>
      <c r="H5" s="25" t="s">
        <v>3</v>
      </c>
    </row>
    <row r="6" spans="1:8" s="1" customFormat="1" ht="27.75" customHeight="1">
      <c r="A6" s="2" t="s">
        <v>5</v>
      </c>
      <c r="B6" s="2" t="s">
        <v>625</v>
      </c>
      <c r="C6" s="21" t="s">
        <v>557</v>
      </c>
      <c r="D6" s="91" t="s">
        <v>92</v>
      </c>
      <c r="E6" s="2" t="s">
        <v>93</v>
      </c>
      <c r="F6" s="2" t="s">
        <v>94</v>
      </c>
      <c r="G6" s="2" t="s">
        <v>128</v>
      </c>
      <c r="H6" s="2" t="s">
        <v>8</v>
      </c>
    </row>
    <row r="7" spans="1:8" ht="15.75" customHeight="1">
      <c r="A7" s="24"/>
      <c r="B7" s="46"/>
      <c r="C7" s="39"/>
      <c r="D7" s="64">
        <v>0</v>
      </c>
      <c r="E7" s="64">
        <v>0</v>
      </c>
      <c r="F7" s="64">
        <v>0</v>
      </c>
      <c r="G7" s="64" t="s">
        <v>130</v>
      </c>
      <c r="H7" s="38"/>
    </row>
    <row r="8" spans="1:8" ht="15.75" customHeight="1">
      <c r="A8" s="24"/>
      <c r="B8" s="46"/>
      <c r="C8" s="39"/>
      <c r="D8" s="64">
        <v>0</v>
      </c>
      <c r="E8" s="64">
        <v>0</v>
      </c>
      <c r="F8" s="64">
        <v>0</v>
      </c>
      <c r="G8" s="64" t="s">
        <v>130</v>
      </c>
      <c r="H8" s="38"/>
    </row>
    <row r="9" spans="1:8" ht="15.75" customHeight="1">
      <c r="A9" s="24"/>
      <c r="B9" s="46"/>
      <c r="C9" s="39"/>
      <c r="D9" s="64">
        <v>0</v>
      </c>
      <c r="E9" s="64">
        <v>0</v>
      </c>
      <c r="F9" s="64">
        <v>0</v>
      </c>
      <c r="G9" s="64" t="s">
        <v>130</v>
      </c>
      <c r="H9" s="38"/>
    </row>
    <row r="10" spans="1:8" ht="15.75" customHeight="1">
      <c r="A10" s="24"/>
      <c r="B10" s="46"/>
      <c r="C10" s="39"/>
      <c r="D10" s="64">
        <v>0</v>
      </c>
      <c r="E10" s="64">
        <v>0</v>
      </c>
      <c r="F10" s="64">
        <v>0</v>
      </c>
      <c r="G10" s="64" t="s">
        <v>130</v>
      </c>
      <c r="H10" s="38"/>
    </row>
    <row r="11" spans="1:8" ht="15.75" customHeight="1">
      <c r="A11" s="24"/>
      <c r="B11" s="46"/>
      <c r="C11" s="39"/>
      <c r="D11" s="64">
        <v>0</v>
      </c>
      <c r="E11" s="64">
        <v>0</v>
      </c>
      <c r="F11" s="64">
        <v>0</v>
      </c>
      <c r="G11" s="64" t="s">
        <v>130</v>
      </c>
      <c r="H11" s="38"/>
    </row>
    <row r="12" spans="1:8" ht="15.75" customHeight="1">
      <c r="A12" s="24"/>
      <c r="B12" s="46"/>
      <c r="C12" s="39"/>
      <c r="D12" s="64">
        <v>0</v>
      </c>
      <c r="E12" s="64">
        <v>0</v>
      </c>
      <c r="F12" s="64">
        <v>0</v>
      </c>
      <c r="G12" s="64" t="s">
        <v>130</v>
      </c>
      <c r="H12" s="38"/>
    </row>
    <row r="13" spans="1:8" ht="15.75" customHeight="1">
      <c r="A13" s="24"/>
      <c r="B13" s="46"/>
      <c r="C13" s="39"/>
      <c r="D13" s="64">
        <v>0</v>
      </c>
      <c r="E13" s="64">
        <v>0</v>
      </c>
      <c r="F13" s="64">
        <v>0</v>
      </c>
      <c r="G13" s="64" t="s">
        <v>130</v>
      </c>
      <c r="H13" s="38"/>
    </row>
    <row r="14" spans="1:8" ht="15.75" customHeight="1">
      <c r="A14" s="24"/>
      <c r="B14" s="46"/>
      <c r="C14" s="39"/>
      <c r="D14" s="64">
        <v>0</v>
      </c>
      <c r="E14" s="64">
        <v>0</v>
      </c>
      <c r="F14" s="64">
        <v>0</v>
      </c>
      <c r="G14" s="64" t="s">
        <v>130</v>
      </c>
      <c r="H14" s="38"/>
    </row>
    <row r="15" spans="1:8" ht="15.75" customHeight="1">
      <c r="A15" s="24"/>
      <c r="B15" s="46"/>
      <c r="C15" s="39"/>
      <c r="D15" s="64">
        <v>0</v>
      </c>
      <c r="E15" s="64">
        <v>0</v>
      </c>
      <c r="F15" s="64">
        <v>0</v>
      </c>
      <c r="G15" s="64" t="s">
        <v>130</v>
      </c>
      <c r="H15" s="38"/>
    </row>
    <row r="16" spans="1:8" ht="15.75" customHeight="1">
      <c r="A16" s="24"/>
      <c r="B16" s="46"/>
      <c r="C16" s="39"/>
      <c r="D16" s="64">
        <v>0</v>
      </c>
      <c r="E16" s="64">
        <v>0</v>
      </c>
      <c r="F16" s="64">
        <v>0</v>
      </c>
      <c r="G16" s="64" t="s">
        <v>130</v>
      </c>
      <c r="H16" s="38"/>
    </row>
    <row r="17" spans="1:8" ht="15.75" customHeight="1">
      <c r="A17" s="24"/>
      <c r="B17" s="46"/>
      <c r="C17" s="39"/>
      <c r="D17" s="64">
        <v>0</v>
      </c>
      <c r="E17" s="64">
        <v>0</v>
      </c>
      <c r="F17" s="64">
        <v>0</v>
      </c>
      <c r="G17" s="64" t="s">
        <v>130</v>
      </c>
      <c r="H17" s="38"/>
    </row>
    <row r="18" spans="1:8" ht="15.75" customHeight="1">
      <c r="A18" s="24"/>
      <c r="B18" s="46"/>
      <c r="C18" s="39"/>
      <c r="D18" s="64">
        <v>0</v>
      </c>
      <c r="E18" s="64">
        <v>0</v>
      </c>
      <c r="F18" s="64">
        <v>0</v>
      </c>
      <c r="G18" s="64" t="s">
        <v>130</v>
      </c>
      <c r="H18" s="38"/>
    </row>
    <row r="19" spans="1:8" ht="15.75" customHeight="1">
      <c r="A19" s="24"/>
      <c r="B19" s="46"/>
      <c r="C19" s="39"/>
      <c r="D19" s="64">
        <v>0</v>
      </c>
      <c r="E19" s="64">
        <v>0</v>
      </c>
      <c r="F19" s="64">
        <v>0</v>
      </c>
      <c r="G19" s="64" t="s">
        <v>130</v>
      </c>
      <c r="H19" s="38"/>
    </row>
    <row r="20" spans="1:8" ht="15.75" customHeight="1">
      <c r="A20" s="24"/>
      <c r="B20" s="46"/>
      <c r="C20" s="39"/>
      <c r="D20" s="64">
        <v>0</v>
      </c>
      <c r="E20" s="64">
        <v>0</v>
      </c>
      <c r="F20" s="64">
        <v>0</v>
      </c>
      <c r="G20" s="64" t="s">
        <v>130</v>
      </c>
      <c r="H20" s="38"/>
    </row>
    <row r="21" spans="1:8" ht="15.75" customHeight="1">
      <c r="A21" s="24"/>
      <c r="B21" s="46"/>
      <c r="C21" s="39"/>
      <c r="D21" s="64">
        <v>0</v>
      </c>
      <c r="E21" s="64">
        <v>0</v>
      </c>
      <c r="F21" s="64">
        <v>0</v>
      </c>
      <c r="G21" s="64" t="s">
        <v>130</v>
      </c>
      <c r="H21" s="38"/>
    </row>
    <row r="22" spans="1:8" ht="15.75" customHeight="1">
      <c r="A22" s="24"/>
      <c r="B22" s="46"/>
      <c r="C22" s="39"/>
      <c r="D22" s="64">
        <v>0</v>
      </c>
      <c r="E22" s="64">
        <v>0</v>
      </c>
      <c r="F22" s="64">
        <v>0</v>
      </c>
      <c r="G22" s="64" t="s">
        <v>130</v>
      </c>
      <c r="H22" s="38"/>
    </row>
    <row r="23" spans="1:8" ht="15.75" customHeight="1">
      <c r="A23" s="24"/>
      <c r="B23" s="46"/>
      <c r="C23" s="39"/>
      <c r="D23" s="64">
        <v>0</v>
      </c>
      <c r="E23" s="64">
        <v>0</v>
      </c>
      <c r="F23" s="64">
        <v>0</v>
      </c>
      <c r="G23" s="64" t="s">
        <v>130</v>
      </c>
      <c r="H23" s="38"/>
    </row>
    <row r="24" spans="1:8" ht="15.75" customHeight="1">
      <c r="A24" s="24"/>
      <c r="B24" s="46"/>
      <c r="C24" s="39"/>
      <c r="D24" s="64">
        <v>0</v>
      </c>
      <c r="E24" s="64">
        <v>0</v>
      </c>
      <c r="F24" s="64">
        <v>0</v>
      </c>
      <c r="G24" s="64" t="s">
        <v>130</v>
      </c>
      <c r="H24" s="38"/>
    </row>
    <row r="25" spans="1:8" ht="15.75" customHeight="1">
      <c r="A25" s="24"/>
      <c r="B25" s="46"/>
      <c r="C25" s="39"/>
      <c r="D25" s="64">
        <v>0</v>
      </c>
      <c r="E25" s="64">
        <v>0</v>
      </c>
      <c r="F25" s="64">
        <v>0</v>
      </c>
      <c r="G25" s="64" t="s">
        <v>130</v>
      </c>
      <c r="H25" s="38"/>
    </row>
    <row r="26" spans="1:8" ht="15.75" customHeight="1">
      <c r="A26" s="304" t="s">
        <v>261</v>
      </c>
      <c r="B26" s="305"/>
      <c r="C26" s="39"/>
      <c r="D26" s="64">
        <v>0</v>
      </c>
      <c r="E26" s="64">
        <v>0</v>
      </c>
      <c r="F26" s="64">
        <v>0</v>
      </c>
      <c r="G26" s="64" t="s">
        <v>130</v>
      </c>
      <c r="H26" s="38"/>
    </row>
    <row r="27" spans="1:8" ht="15.75" customHeight="1">
      <c r="A27" s="304" t="s">
        <v>635</v>
      </c>
      <c r="B27" s="333"/>
      <c r="C27" s="39"/>
      <c r="D27" s="64"/>
      <c r="E27" s="64">
        <v>0</v>
      </c>
      <c r="F27" s="64">
        <v>0</v>
      </c>
      <c r="G27" s="64" t="s">
        <v>130</v>
      </c>
      <c r="H27" s="38"/>
    </row>
    <row r="28" spans="1:8" ht="15.75" customHeight="1">
      <c r="A28" s="304" t="s">
        <v>270</v>
      </c>
      <c r="B28" s="305"/>
      <c r="C28" s="39"/>
      <c r="D28" s="64">
        <v>0</v>
      </c>
      <c r="E28" s="64">
        <v>0</v>
      </c>
      <c r="F28" s="64">
        <v>0</v>
      </c>
      <c r="G28" s="64" t="s">
        <v>130</v>
      </c>
      <c r="H28" s="38"/>
    </row>
    <row r="29" spans="1:5" ht="15.75" customHeight="1">
      <c r="A29" s="17" t="s">
        <v>200</v>
      </c>
      <c r="E29" s="34" t="s">
        <v>201</v>
      </c>
    </row>
    <row r="30" ht="15.75" customHeight="1">
      <c r="A30" s="17" t="s">
        <v>202</v>
      </c>
    </row>
  </sheetData>
  <sheetProtection/>
  <mergeCells count="5">
    <mergeCell ref="A28:B28"/>
    <mergeCell ref="A2:H2"/>
    <mergeCell ref="A3:H3"/>
    <mergeCell ref="A26:B26"/>
    <mergeCell ref="A27:B27"/>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61.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
      <selection activeCell="K19" sqref="K19"/>
    </sheetView>
  </sheetViews>
  <sheetFormatPr defaultColWidth="9.00390625" defaultRowHeight="15.75" customHeight="1"/>
  <cols>
    <col min="1" max="1" width="5.125" style="5" customWidth="1"/>
    <col min="2" max="2" width="21.00390625" style="5" customWidth="1"/>
    <col min="3" max="3" width="7.75390625" style="5" customWidth="1"/>
    <col min="4" max="4" width="11.25390625" style="5" customWidth="1"/>
    <col min="5" max="5" width="8.125" style="5" customWidth="1"/>
    <col min="6" max="7" width="14.375" style="5" customWidth="1"/>
    <col min="8" max="8" width="7.00390625" style="5" customWidth="1"/>
    <col min="9" max="9" width="14.375" style="5" customWidth="1"/>
    <col min="10" max="10" width="8.125" style="5" customWidth="1"/>
    <col min="11" max="11" width="10.00390625" style="5" customWidth="1"/>
    <col min="12" max="12" width="9.00390625" style="5" bestFit="1" customWidth="1"/>
    <col min="13" max="16384" width="9.00390625" style="5" customWidth="1"/>
  </cols>
  <sheetData>
    <row r="1" spans="1:11" ht="12.75">
      <c r="A1" s="109"/>
      <c r="B1" s="109"/>
      <c r="C1" s="1"/>
      <c r="D1" s="1"/>
      <c r="E1" s="1"/>
      <c r="F1" s="1"/>
      <c r="G1" s="1"/>
      <c r="H1" s="1"/>
      <c r="I1" s="1"/>
      <c r="J1" s="1"/>
      <c r="K1" s="1"/>
    </row>
    <row r="2" spans="1:11" s="33" customFormat="1" ht="30" customHeight="1">
      <c r="A2" s="290" t="s">
        <v>638</v>
      </c>
      <c r="B2" s="291"/>
      <c r="C2" s="291"/>
      <c r="D2" s="291"/>
      <c r="E2" s="291"/>
      <c r="F2" s="291"/>
      <c r="G2" s="291"/>
      <c r="H2" s="291"/>
      <c r="I2" s="291"/>
      <c r="J2" s="291"/>
      <c r="K2" s="291"/>
    </row>
    <row r="3" spans="1:11" ht="13.5" customHeight="1">
      <c r="A3" s="292" t="s">
        <v>123</v>
      </c>
      <c r="B3" s="292"/>
      <c r="C3" s="292"/>
      <c r="D3" s="292"/>
      <c r="E3" s="292"/>
      <c r="F3" s="292"/>
      <c r="G3" s="292"/>
      <c r="H3" s="301"/>
      <c r="I3" s="301"/>
      <c r="J3" s="301"/>
      <c r="K3" s="301"/>
    </row>
    <row r="4" spans="1:11" ht="13.5" customHeight="1">
      <c r="A4" s="183"/>
      <c r="B4" s="183"/>
      <c r="C4" s="183"/>
      <c r="D4" s="183"/>
      <c r="E4" s="183"/>
      <c r="F4" s="183"/>
      <c r="G4" s="183"/>
      <c r="H4" s="40"/>
      <c r="I4" s="40"/>
      <c r="J4" s="40"/>
      <c r="K4" s="40" t="s">
        <v>639</v>
      </c>
    </row>
    <row r="5" spans="1:11" ht="15.75" customHeight="1">
      <c r="A5" s="34" t="s">
        <v>89</v>
      </c>
      <c r="K5" s="25" t="s">
        <v>3</v>
      </c>
    </row>
    <row r="6" spans="1:11" s="1" customFormat="1" ht="27.75" customHeight="1">
      <c r="A6" s="2" t="s">
        <v>5</v>
      </c>
      <c r="B6" s="2" t="s">
        <v>640</v>
      </c>
      <c r="C6" s="2" t="s">
        <v>608</v>
      </c>
      <c r="D6" s="2" t="s">
        <v>641</v>
      </c>
      <c r="E6" s="2" t="s">
        <v>642</v>
      </c>
      <c r="F6" s="91" t="s">
        <v>92</v>
      </c>
      <c r="G6" s="2" t="s">
        <v>93</v>
      </c>
      <c r="H6" s="2" t="s">
        <v>643</v>
      </c>
      <c r="I6" s="2" t="s">
        <v>94</v>
      </c>
      <c r="J6" s="2" t="s">
        <v>128</v>
      </c>
      <c r="K6" s="2" t="s">
        <v>8</v>
      </c>
    </row>
    <row r="7" spans="1:11" ht="15.75" customHeight="1">
      <c r="A7" s="24"/>
      <c r="B7" s="30"/>
      <c r="C7" s="39"/>
      <c r="D7" s="64"/>
      <c r="E7" s="24"/>
      <c r="F7" s="64">
        <v>0</v>
      </c>
      <c r="G7" s="64">
        <v>0</v>
      </c>
      <c r="H7" s="24"/>
      <c r="I7" s="64">
        <v>0</v>
      </c>
      <c r="J7" s="64" t="s">
        <v>130</v>
      </c>
      <c r="K7" s="38"/>
    </row>
    <row r="8" spans="1:11" ht="15.75" customHeight="1">
      <c r="A8" s="24"/>
      <c r="B8" s="30"/>
      <c r="C8" s="39"/>
      <c r="D8" s="64"/>
      <c r="E8" s="24"/>
      <c r="F8" s="64">
        <v>0</v>
      </c>
      <c r="G8" s="64">
        <v>0</v>
      </c>
      <c r="H8" s="24"/>
      <c r="I8" s="64">
        <v>0</v>
      </c>
      <c r="J8" s="64" t="s">
        <v>130</v>
      </c>
      <c r="K8" s="38"/>
    </row>
    <row r="9" spans="1:11" ht="15.75" customHeight="1">
      <c r="A9" s="24"/>
      <c r="B9" s="30"/>
      <c r="C9" s="39"/>
      <c r="D9" s="64"/>
      <c r="E9" s="24"/>
      <c r="F9" s="64">
        <v>0</v>
      </c>
      <c r="G9" s="64">
        <v>0</v>
      </c>
      <c r="H9" s="24"/>
      <c r="I9" s="64">
        <v>0</v>
      </c>
      <c r="J9" s="64" t="s">
        <v>130</v>
      </c>
      <c r="K9" s="38"/>
    </row>
    <row r="10" spans="1:11" ht="15.75" customHeight="1">
      <c r="A10" s="24"/>
      <c r="B10" s="30"/>
      <c r="C10" s="39"/>
      <c r="D10" s="64"/>
      <c r="E10" s="24"/>
      <c r="F10" s="64">
        <v>0</v>
      </c>
      <c r="G10" s="64">
        <v>0</v>
      </c>
      <c r="H10" s="24"/>
      <c r="I10" s="64">
        <v>0</v>
      </c>
      <c r="J10" s="64" t="s">
        <v>130</v>
      </c>
      <c r="K10" s="38"/>
    </row>
    <row r="11" spans="1:11" ht="15.75" customHeight="1">
      <c r="A11" s="24"/>
      <c r="B11" s="30"/>
      <c r="C11" s="39"/>
      <c r="D11" s="64"/>
      <c r="E11" s="24"/>
      <c r="F11" s="64">
        <v>0</v>
      </c>
      <c r="G11" s="64">
        <v>0</v>
      </c>
      <c r="H11" s="24"/>
      <c r="I11" s="64">
        <v>0</v>
      </c>
      <c r="J11" s="64" t="s">
        <v>130</v>
      </c>
      <c r="K11" s="38"/>
    </row>
    <row r="12" spans="1:11" ht="15.75" customHeight="1">
      <c r="A12" s="24"/>
      <c r="B12" s="30"/>
      <c r="C12" s="39"/>
      <c r="D12" s="64"/>
      <c r="E12" s="24"/>
      <c r="F12" s="64">
        <v>0</v>
      </c>
      <c r="G12" s="64">
        <v>0</v>
      </c>
      <c r="H12" s="24"/>
      <c r="I12" s="64">
        <v>0</v>
      </c>
      <c r="J12" s="64" t="s">
        <v>130</v>
      </c>
      <c r="K12" s="38"/>
    </row>
    <row r="13" spans="1:11" ht="15.75" customHeight="1">
      <c r="A13" s="24"/>
      <c r="B13" s="30"/>
      <c r="C13" s="39"/>
      <c r="D13" s="64"/>
      <c r="E13" s="24"/>
      <c r="F13" s="64">
        <v>0</v>
      </c>
      <c r="G13" s="64">
        <v>0</v>
      </c>
      <c r="H13" s="24"/>
      <c r="I13" s="64">
        <v>0</v>
      </c>
      <c r="J13" s="64" t="s">
        <v>130</v>
      </c>
      <c r="K13" s="38"/>
    </row>
    <row r="14" spans="1:11" ht="15.75" customHeight="1">
      <c r="A14" s="24"/>
      <c r="B14" s="46"/>
      <c r="C14" s="39"/>
      <c r="D14" s="64"/>
      <c r="E14" s="24"/>
      <c r="F14" s="64">
        <v>0</v>
      </c>
      <c r="G14" s="64">
        <v>0</v>
      </c>
      <c r="H14" s="24"/>
      <c r="I14" s="64">
        <v>0</v>
      </c>
      <c r="J14" s="64" t="s">
        <v>130</v>
      </c>
      <c r="K14" s="38"/>
    </row>
    <row r="15" spans="1:11" ht="15.75" customHeight="1">
      <c r="A15" s="24"/>
      <c r="B15" s="46"/>
      <c r="C15" s="39"/>
      <c r="D15" s="64"/>
      <c r="E15" s="24"/>
      <c r="F15" s="64">
        <v>0</v>
      </c>
      <c r="G15" s="64">
        <v>0</v>
      </c>
      <c r="H15" s="24"/>
      <c r="I15" s="64">
        <v>0</v>
      </c>
      <c r="J15" s="64" t="s">
        <v>130</v>
      </c>
      <c r="K15" s="38"/>
    </row>
    <row r="16" spans="1:11" ht="15.75" customHeight="1">
      <c r="A16" s="24"/>
      <c r="B16" s="46"/>
      <c r="C16" s="39"/>
      <c r="D16" s="64"/>
      <c r="E16" s="24"/>
      <c r="F16" s="64">
        <v>0</v>
      </c>
      <c r="G16" s="64">
        <v>0</v>
      </c>
      <c r="H16" s="24"/>
      <c r="I16" s="64">
        <v>0</v>
      </c>
      <c r="J16" s="64" t="s">
        <v>130</v>
      </c>
      <c r="K16" s="38"/>
    </row>
    <row r="17" spans="1:11" ht="15.75" customHeight="1">
      <c r="A17" s="24"/>
      <c r="B17" s="46"/>
      <c r="C17" s="39"/>
      <c r="D17" s="64"/>
      <c r="E17" s="24"/>
      <c r="F17" s="64">
        <v>0</v>
      </c>
      <c r="G17" s="64">
        <v>0</v>
      </c>
      <c r="H17" s="24"/>
      <c r="I17" s="64">
        <v>0</v>
      </c>
      <c r="J17" s="64" t="s">
        <v>130</v>
      </c>
      <c r="K17" s="38"/>
    </row>
    <row r="18" spans="1:11" ht="15.75" customHeight="1">
      <c r="A18" s="24"/>
      <c r="B18" s="46"/>
      <c r="C18" s="39"/>
      <c r="D18" s="64"/>
      <c r="E18" s="24"/>
      <c r="F18" s="64">
        <v>0</v>
      </c>
      <c r="G18" s="64">
        <v>0</v>
      </c>
      <c r="H18" s="24"/>
      <c r="I18" s="64">
        <v>0</v>
      </c>
      <c r="J18" s="64" t="s">
        <v>130</v>
      </c>
      <c r="K18" s="38"/>
    </row>
    <row r="19" spans="1:11" ht="15.75" customHeight="1">
      <c r="A19" s="24"/>
      <c r="B19" s="46"/>
      <c r="C19" s="39"/>
      <c r="D19" s="64"/>
      <c r="E19" s="24"/>
      <c r="F19" s="64">
        <v>0</v>
      </c>
      <c r="G19" s="64">
        <v>0</v>
      </c>
      <c r="H19" s="24"/>
      <c r="I19" s="64">
        <v>0</v>
      </c>
      <c r="J19" s="64" t="s">
        <v>130</v>
      </c>
      <c r="K19" s="38"/>
    </row>
    <row r="20" spans="1:11" ht="15.75" customHeight="1">
      <c r="A20" s="24"/>
      <c r="B20" s="46"/>
      <c r="C20" s="39"/>
      <c r="D20" s="64"/>
      <c r="E20" s="24"/>
      <c r="F20" s="64">
        <v>0</v>
      </c>
      <c r="G20" s="64">
        <v>0</v>
      </c>
      <c r="H20" s="24"/>
      <c r="I20" s="64">
        <v>0</v>
      </c>
      <c r="J20" s="64" t="s">
        <v>130</v>
      </c>
      <c r="K20" s="38"/>
    </row>
    <row r="21" spans="1:11" ht="15.75" customHeight="1">
      <c r="A21" s="24"/>
      <c r="B21" s="46"/>
      <c r="C21" s="39"/>
      <c r="D21" s="64"/>
      <c r="E21" s="24"/>
      <c r="F21" s="64">
        <v>0</v>
      </c>
      <c r="G21" s="64">
        <v>0</v>
      </c>
      <c r="H21" s="24"/>
      <c r="I21" s="64">
        <v>0</v>
      </c>
      <c r="J21" s="64" t="s">
        <v>130</v>
      </c>
      <c r="K21" s="38"/>
    </row>
    <row r="22" spans="1:11" ht="15.75" customHeight="1">
      <c r="A22" s="24"/>
      <c r="B22" s="46"/>
      <c r="C22" s="39"/>
      <c r="D22" s="64"/>
      <c r="E22" s="24"/>
      <c r="F22" s="64">
        <v>0</v>
      </c>
      <c r="G22" s="64">
        <v>0</v>
      </c>
      <c r="H22" s="24"/>
      <c r="I22" s="64">
        <v>0</v>
      </c>
      <c r="J22" s="64" t="s">
        <v>130</v>
      </c>
      <c r="K22" s="38"/>
    </row>
    <row r="23" spans="1:11" ht="15.75" customHeight="1">
      <c r="A23" s="24"/>
      <c r="B23" s="46"/>
      <c r="C23" s="39"/>
      <c r="D23" s="64"/>
      <c r="E23" s="24"/>
      <c r="F23" s="64">
        <v>0</v>
      </c>
      <c r="G23" s="64">
        <v>0</v>
      </c>
      <c r="H23" s="24"/>
      <c r="I23" s="64">
        <v>0</v>
      </c>
      <c r="J23" s="64" t="s">
        <v>130</v>
      </c>
      <c r="K23" s="38"/>
    </row>
    <row r="24" spans="1:11" ht="15.75" customHeight="1">
      <c r="A24" s="24"/>
      <c r="B24" s="46"/>
      <c r="C24" s="39"/>
      <c r="D24" s="64"/>
      <c r="E24" s="24"/>
      <c r="F24" s="64">
        <v>0</v>
      </c>
      <c r="G24" s="64">
        <v>0</v>
      </c>
      <c r="H24" s="24"/>
      <c r="I24" s="64">
        <v>0</v>
      </c>
      <c r="J24" s="64" t="s">
        <v>130</v>
      </c>
      <c r="K24" s="38"/>
    </row>
    <row r="25" spans="1:11" ht="15.75" customHeight="1">
      <c r="A25" s="24"/>
      <c r="B25" s="46"/>
      <c r="C25" s="39"/>
      <c r="D25" s="64"/>
      <c r="E25" s="24"/>
      <c r="F25" s="64">
        <v>0</v>
      </c>
      <c r="G25" s="64">
        <v>0</v>
      </c>
      <c r="H25" s="24"/>
      <c r="I25" s="64">
        <v>0</v>
      </c>
      <c r="J25" s="64" t="s">
        <v>130</v>
      </c>
      <c r="K25" s="38"/>
    </row>
    <row r="26" spans="1:11" ht="15.75" customHeight="1">
      <c r="A26" s="24"/>
      <c r="B26" s="46"/>
      <c r="C26" s="39"/>
      <c r="D26" s="64"/>
      <c r="E26" s="24"/>
      <c r="F26" s="64">
        <v>0</v>
      </c>
      <c r="G26" s="64">
        <v>0</v>
      </c>
      <c r="H26" s="24"/>
      <c r="I26" s="64">
        <v>0</v>
      </c>
      <c r="J26" s="64" t="s">
        <v>130</v>
      </c>
      <c r="K26" s="38"/>
    </row>
    <row r="27" spans="1:11" ht="15.75" customHeight="1">
      <c r="A27" s="24"/>
      <c r="B27" s="30"/>
      <c r="C27" s="39"/>
      <c r="D27" s="64"/>
      <c r="E27" s="24"/>
      <c r="F27" s="64">
        <v>0</v>
      </c>
      <c r="G27" s="64">
        <v>0</v>
      </c>
      <c r="H27" s="24"/>
      <c r="I27" s="64">
        <v>0</v>
      </c>
      <c r="J27" s="64"/>
      <c r="K27" s="38"/>
    </row>
    <row r="28" spans="1:11" ht="15.75" customHeight="1">
      <c r="A28" s="304" t="s">
        <v>644</v>
      </c>
      <c r="B28" s="305"/>
      <c r="C28" s="39"/>
      <c r="D28" s="64"/>
      <c r="E28" s="24"/>
      <c r="F28" s="64">
        <v>0</v>
      </c>
      <c r="G28" s="64">
        <v>0</v>
      </c>
      <c r="H28" s="24"/>
      <c r="I28" s="64">
        <v>0</v>
      </c>
      <c r="J28" s="64" t="s">
        <v>130</v>
      </c>
      <c r="K28" s="38"/>
    </row>
    <row r="29" spans="1:7" ht="15.75" customHeight="1">
      <c r="A29" s="17" t="s">
        <v>200</v>
      </c>
      <c r="G29" s="5" t="s">
        <v>201</v>
      </c>
    </row>
    <row r="30" ht="15.75" customHeight="1">
      <c r="A30" s="17" t="s">
        <v>202</v>
      </c>
    </row>
  </sheetData>
  <sheetProtection/>
  <mergeCells count="3">
    <mergeCell ref="A2:K2"/>
    <mergeCell ref="A3:K3"/>
    <mergeCell ref="A28:B28"/>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62.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K19" sqref="K19"/>
    </sheetView>
  </sheetViews>
  <sheetFormatPr defaultColWidth="9.00390625" defaultRowHeight="15.75" customHeight="1"/>
  <cols>
    <col min="1" max="1" width="6.125" style="5" customWidth="1"/>
    <col min="2" max="2" width="27.875" style="5" customWidth="1"/>
    <col min="3" max="3" width="10.875" style="5" customWidth="1"/>
    <col min="4" max="6" width="19.375" style="5" customWidth="1"/>
    <col min="7" max="7" width="15.625" style="5" customWidth="1"/>
    <col min="8" max="8" width="9.00390625" style="5" bestFit="1" customWidth="1"/>
    <col min="9" max="16384" width="9.00390625" style="5" customWidth="1"/>
  </cols>
  <sheetData>
    <row r="1" spans="1:7" ht="12.75">
      <c r="A1" s="112"/>
      <c r="B1" s="112"/>
      <c r="C1" s="35"/>
      <c r="D1" s="35"/>
      <c r="E1" s="35"/>
      <c r="F1" s="35"/>
      <c r="G1" s="35"/>
    </row>
    <row r="2" spans="1:7" s="33" customFormat="1" ht="30" customHeight="1">
      <c r="A2" s="290" t="s">
        <v>645</v>
      </c>
      <c r="B2" s="313"/>
      <c r="C2" s="313"/>
      <c r="D2" s="313"/>
      <c r="E2" s="313"/>
      <c r="F2" s="313"/>
      <c r="G2" s="313"/>
    </row>
    <row r="3" spans="1:7" ht="13.5" customHeight="1">
      <c r="A3" s="292" t="s">
        <v>123</v>
      </c>
      <c r="B3" s="292"/>
      <c r="C3" s="292"/>
      <c r="D3" s="292"/>
      <c r="E3" s="292"/>
      <c r="F3" s="292"/>
      <c r="G3" s="292"/>
    </row>
    <row r="4" spans="1:7" ht="13.5" customHeight="1">
      <c r="A4" s="183"/>
      <c r="B4" s="183"/>
      <c r="C4" s="183"/>
      <c r="D4" s="183"/>
      <c r="E4" s="183"/>
      <c r="F4" s="183"/>
      <c r="G4" s="183" t="s">
        <v>646</v>
      </c>
    </row>
    <row r="5" spans="1:7" ht="15.75" customHeight="1">
      <c r="A5" s="34" t="s">
        <v>89</v>
      </c>
      <c r="G5" s="25" t="s">
        <v>3</v>
      </c>
    </row>
    <row r="6" spans="1:7" s="35" customFormat="1" ht="15.75" customHeight="1">
      <c r="A6" s="21" t="s">
        <v>5</v>
      </c>
      <c r="B6" s="21" t="s">
        <v>625</v>
      </c>
      <c r="C6" s="21" t="s">
        <v>557</v>
      </c>
      <c r="D6" s="91" t="s">
        <v>92</v>
      </c>
      <c r="E6" s="21" t="s">
        <v>93</v>
      </c>
      <c r="F6" s="21" t="s">
        <v>94</v>
      </c>
      <c r="G6" s="21" t="s">
        <v>8</v>
      </c>
    </row>
    <row r="7" spans="1:7" ht="15.75" customHeight="1">
      <c r="A7" s="24"/>
      <c r="B7" s="46"/>
      <c r="C7" s="39"/>
      <c r="D7" s="90">
        <v>0</v>
      </c>
      <c r="E7" s="90">
        <v>0</v>
      </c>
      <c r="F7" s="90">
        <v>0</v>
      </c>
      <c r="G7" s="38"/>
    </row>
    <row r="8" spans="1:7" ht="15.75" customHeight="1">
      <c r="A8" s="24"/>
      <c r="B8" s="46"/>
      <c r="C8" s="39"/>
      <c r="D8" s="90">
        <v>0</v>
      </c>
      <c r="E8" s="90">
        <v>0</v>
      </c>
      <c r="F8" s="90">
        <v>0</v>
      </c>
      <c r="G8" s="38"/>
    </row>
    <row r="9" spans="1:7" ht="15.75" customHeight="1">
      <c r="A9" s="24"/>
      <c r="B9" s="46"/>
      <c r="C9" s="39"/>
      <c r="D9" s="90">
        <v>0</v>
      </c>
      <c r="E9" s="90">
        <v>0</v>
      </c>
      <c r="F9" s="90">
        <v>0</v>
      </c>
      <c r="G9" s="38"/>
    </row>
    <row r="10" spans="1:7" ht="15.75" customHeight="1">
      <c r="A10" s="24"/>
      <c r="B10" s="46"/>
      <c r="C10" s="39"/>
      <c r="D10" s="90">
        <v>0</v>
      </c>
      <c r="E10" s="90">
        <v>0</v>
      </c>
      <c r="F10" s="90">
        <v>0</v>
      </c>
      <c r="G10" s="38"/>
    </row>
    <row r="11" spans="1:7" ht="15.75" customHeight="1">
      <c r="A11" s="24"/>
      <c r="B11" s="46"/>
      <c r="C11" s="39"/>
      <c r="D11" s="90">
        <v>0</v>
      </c>
      <c r="E11" s="90">
        <v>0</v>
      </c>
      <c r="F11" s="90">
        <v>0</v>
      </c>
      <c r="G11" s="38"/>
    </row>
    <row r="12" spans="1:7" ht="15.75" customHeight="1">
      <c r="A12" s="24"/>
      <c r="B12" s="46"/>
      <c r="C12" s="39"/>
      <c r="D12" s="90">
        <v>0</v>
      </c>
      <c r="E12" s="90">
        <v>0</v>
      </c>
      <c r="F12" s="90">
        <v>0</v>
      </c>
      <c r="G12" s="38"/>
    </row>
    <row r="13" spans="1:7" ht="15.75" customHeight="1">
      <c r="A13" s="24"/>
      <c r="B13" s="46"/>
      <c r="C13" s="39"/>
      <c r="D13" s="90">
        <v>0</v>
      </c>
      <c r="E13" s="90">
        <v>0</v>
      </c>
      <c r="F13" s="90">
        <v>0</v>
      </c>
      <c r="G13" s="38"/>
    </row>
    <row r="14" spans="1:7" ht="15.75" customHeight="1">
      <c r="A14" s="24"/>
      <c r="B14" s="46"/>
      <c r="C14" s="39"/>
      <c r="D14" s="90">
        <v>0</v>
      </c>
      <c r="E14" s="90">
        <v>0</v>
      </c>
      <c r="F14" s="90">
        <v>0</v>
      </c>
      <c r="G14" s="38"/>
    </row>
    <row r="15" spans="1:7" ht="15.75" customHeight="1">
      <c r="A15" s="24"/>
      <c r="B15" s="46"/>
      <c r="C15" s="39"/>
      <c r="D15" s="90">
        <v>0</v>
      </c>
      <c r="E15" s="90">
        <v>0</v>
      </c>
      <c r="F15" s="90">
        <v>0</v>
      </c>
      <c r="G15" s="38"/>
    </row>
    <row r="16" spans="1:7" ht="15.75" customHeight="1">
      <c r="A16" s="24"/>
      <c r="B16" s="46"/>
      <c r="C16" s="39"/>
      <c r="D16" s="90">
        <v>0</v>
      </c>
      <c r="E16" s="90">
        <v>0</v>
      </c>
      <c r="F16" s="90">
        <v>0</v>
      </c>
      <c r="G16" s="38"/>
    </row>
    <row r="17" spans="1:7" ht="15.75" customHeight="1">
      <c r="A17" s="24"/>
      <c r="B17" s="46"/>
      <c r="C17" s="39"/>
      <c r="D17" s="90">
        <v>0</v>
      </c>
      <c r="E17" s="90">
        <v>0</v>
      </c>
      <c r="F17" s="90">
        <v>0</v>
      </c>
      <c r="G17" s="38"/>
    </row>
    <row r="18" spans="1:7" ht="15.75" customHeight="1">
      <c r="A18" s="24"/>
      <c r="B18" s="46"/>
      <c r="C18" s="39"/>
      <c r="D18" s="90">
        <v>0</v>
      </c>
      <c r="E18" s="90">
        <v>0</v>
      </c>
      <c r="F18" s="90">
        <v>0</v>
      </c>
      <c r="G18" s="38"/>
    </row>
    <row r="19" spans="1:7" ht="15.75" customHeight="1">
      <c r="A19" s="24"/>
      <c r="B19" s="46"/>
      <c r="C19" s="39"/>
      <c r="D19" s="90">
        <v>0</v>
      </c>
      <c r="E19" s="90">
        <v>0</v>
      </c>
      <c r="F19" s="90">
        <v>0</v>
      </c>
      <c r="G19" s="38"/>
    </row>
    <row r="20" spans="1:7" ht="15.75" customHeight="1">
      <c r="A20" s="24"/>
      <c r="B20" s="46"/>
      <c r="C20" s="39"/>
      <c r="D20" s="90">
        <v>0</v>
      </c>
      <c r="E20" s="90">
        <v>0</v>
      </c>
      <c r="F20" s="90">
        <v>0</v>
      </c>
      <c r="G20" s="38"/>
    </row>
    <row r="21" spans="1:7" ht="15.75" customHeight="1">
      <c r="A21" s="24"/>
      <c r="B21" s="46"/>
      <c r="C21" s="39"/>
      <c r="D21" s="90">
        <v>0</v>
      </c>
      <c r="E21" s="90">
        <v>0</v>
      </c>
      <c r="F21" s="90">
        <v>0</v>
      </c>
      <c r="G21" s="38"/>
    </row>
    <row r="22" spans="1:7" ht="15.75" customHeight="1">
      <c r="A22" s="24"/>
      <c r="B22" s="46"/>
      <c r="C22" s="39"/>
      <c r="D22" s="90">
        <v>0</v>
      </c>
      <c r="E22" s="90">
        <v>0</v>
      </c>
      <c r="F22" s="90">
        <v>0</v>
      </c>
      <c r="G22" s="38"/>
    </row>
    <row r="23" spans="1:7" ht="15.75" customHeight="1">
      <c r="A23" s="24"/>
      <c r="B23" s="46"/>
      <c r="C23" s="39"/>
      <c r="D23" s="90">
        <v>0</v>
      </c>
      <c r="E23" s="90">
        <v>0</v>
      </c>
      <c r="F23" s="90">
        <v>0</v>
      </c>
      <c r="G23" s="38"/>
    </row>
    <row r="24" spans="1:7" ht="15.75" customHeight="1">
      <c r="A24" s="24"/>
      <c r="B24" s="46"/>
      <c r="C24" s="39"/>
      <c r="D24" s="90">
        <v>0</v>
      </c>
      <c r="E24" s="90">
        <v>0</v>
      </c>
      <c r="F24" s="90">
        <v>0</v>
      </c>
      <c r="G24" s="38"/>
    </row>
    <row r="25" spans="1:7" ht="15.75" customHeight="1">
      <c r="A25" s="24"/>
      <c r="B25" s="46"/>
      <c r="C25" s="39"/>
      <c r="D25" s="90">
        <v>0</v>
      </c>
      <c r="E25" s="90">
        <v>0</v>
      </c>
      <c r="F25" s="90">
        <v>0</v>
      </c>
      <c r="G25" s="38"/>
    </row>
    <row r="26" spans="1:7" ht="15.75" customHeight="1">
      <c r="A26" s="24"/>
      <c r="B26" s="46"/>
      <c r="C26" s="39"/>
      <c r="D26" s="90">
        <v>0</v>
      </c>
      <c r="E26" s="90">
        <v>0</v>
      </c>
      <c r="F26" s="90">
        <v>0</v>
      </c>
      <c r="G26" s="38"/>
    </row>
    <row r="27" spans="1:7" ht="15.75" customHeight="1">
      <c r="A27" s="24"/>
      <c r="B27" s="46"/>
      <c r="C27" s="39"/>
      <c r="D27" s="90">
        <v>0</v>
      </c>
      <c r="E27" s="90">
        <v>0</v>
      </c>
      <c r="F27" s="90">
        <v>0</v>
      </c>
      <c r="G27" s="38"/>
    </row>
    <row r="28" spans="1:7" ht="15.75" customHeight="1">
      <c r="A28" s="304" t="s">
        <v>644</v>
      </c>
      <c r="B28" s="305"/>
      <c r="C28" s="39"/>
      <c r="D28" s="90">
        <v>0</v>
      </c>
      <c r="E28" s="90">
        <v>0</v>
      </c>
      <c r="F28" s="90">
        <v>0</v>
      </c>
      <c r="G28" s="38"/>
    </row>
    <row r="29" spans="1:5" ht="15.75" customHeight="1">
      <c r="A29" s="17" t="s">
        <v>200</v>
      </c>
      <c r="E29" s="34" t="s">
        <v>201</v>
      </c>
    </row>
    <row r="30" ht="15.75" customHeight="1">
      <c r="A30" s="17" t="s">
        <v>202</v>
      </c>
    </row>
  </sheetData>
  <sheetProtection/>
  <mergeCells count="3">
    <mergeCell ref="A2:G2"/>
    <mergeCell ref="A3:G3"/>
    <mergeCell ref="A28:B28"/>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63.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3">
      <selection activeCell="K19" sqref="K19"/>
    </sheetView>
  </sheetViews>
  <sheetFormatPr defaultColWidth="9.00390625" defaultRowHeight="15.75" customHeight="1"/>
  <cols>
    <col min="1" max="1" width="6.25390625" style="5" customWidth="1"/>
    <col min="2" max="2" width="26.625" style="5" customWidth="1"/>
    <col min="3" max="3" width="10.875" style="5" customWidth="1"/>
    <col min="4" max="6" width="15.625" style="5" customWidth="1"/>
    <col min="7" max="7" width="13.75390625" style="5" customWidth="1"/>
    <col min="8" max="8" width="16.50390625" style="5" customWidth="1"/>
    <col min="9" max="9" width="9.00390625" style="5" bestFit="1" customWidth="1"/>
    <col min="10" max="16384" width="9.00390625" style="5" customWidth="1"/>
  </cols>
  <sheetData>
    <row r="1" spans="1:8" ht="12.75">
      <c r="A1" s="109"/>
      <c r="B1" s="109"/>
      <c r="C1" s="1"/>
      <c r="D1" s="1"/>
      <c r="E1" s="1"/>
      <c r="F1" s="1"/>
      <c r="G1" s="1"/>
      <c r="H1" s="1"/>
    </row>
    <row r="2" spans="1:8" s="33" customFormat="1" ht="30" customHeight="1">
      <c r="A2" s="290" t="s">
        <v>647</v>
      </c>
      <c r="B2" s="291"/>
      <c r="C2" s="291"/>
      <c r="D2" s="291"/>
      <c r="E2" s="291"/>
      <c r="F2" s="291"/>
      <c r="G2" s="291"/>
      <c r="H2" s="291"/>
    </row>
    <row r="3" spans="1:8" ht="13.5" customHeight="1">
      <c r="A3" s="292" t="s">
        <v>123</v>
      </c>
      <c r="B3" s="292"/>
      <c r="C3" s="292"/>
      <c r="D3" s="292"/>
      <c r="E3" s="292"/>
      <c r="F3" s="292"/>
      <c r="G3" s="292"/>
      <c r="H3" s="301"/>
    </row>
    <row r="4" spans="1:8" ht="13.5" customHeight="1">
      <c r="A4" s="183"/>
      <c r="B4" s="183"/>
      <c r="C4" s="183"/>
      <c r="D4" s="183"/>
      <c r="E4" s="183"/>
      <c r="F4" s="183"/>
      <c r="G4" s="183"/>
      <c r="H4" s="40" t="s">
        <v>648</v>
      </c>
    </row>
    <row r="5" spans="1:8" ht="15.75" customHeight="1">
      <c r="A5" s="192" t="s">
        <v>89</v>
      </c>
      <c r="H5" s="25" t="s">
        <v>3</v>
      </c>
    </row>
    <row r="6" spans="1:8" s="35" customFormat="1" ht="15.75" customHeight="1">
      <c r="A6" s="21" t="s">
        <v>5</v>
      </c>
      <c r="B6" s="21" t="s">
        <v>625</v>
      </c>
      <c r="C6" s="21" t="s">
        <v>557</v>
      </c>
      <c r="D6" s="91" t="s">
        <v>92</v>
      </c>
      <c r="E6" s="21" t="s">
        <v>93</v>
      </c>
      <c r="F6" s="21" t="s">
        <v>94</v>
      </c>
      <c r="G6" s="21" t="s">
        <v>128</v>
      </c>
      <c r="H6" s="21" t="s">
        <v>8</v>
      </c>
    </row>
    <row r="7" spans="1:8" ht="15.75" customHeight="1">
      <c r="A7" s="24"/>
      <c r="B7" s="46"/>
      <c r="C7" s="39"/>
      <c r="D7" s="64">
        <v>0</v>
      </c>
      <c r="E7" s="64">
        <v>0</v>
      </c>
      <c r="F7" s="64">
        <v>0</v>
      </c>
      <c r="G7" s="64" t="s">
        <v>130</v>
      </c>
      <c r="H7" s="38"/>
    </row>
    <row r="8" spans="1:8" ht="15.75" customHeight="1">
      <c r="A8" s="24"/>
      <c r="B8" s="46"/>
      <c r="C8" s="39"/>
      <c r="D8" s="64">
        <v>0</v>
      </c>
      <c r="E8" s="64">
        <v>0</v>
      </c>
      <c r="F8" s="64">
        <v>0</v>
      </c>
      <c r="G8" s="64" t="s">
        <v>130</v>
      </c>
      <c r="H8" s="38"/>
    </row>
    <row r="9" spans="1:8" ht="15.75" customHeight="1">
      <c r="A9" s="24"/>
      <c r="B9" s="46"/>
      <c r="C9" s="39"/>
      <c r="D9" s="64">
        <v>0</v>
      </c>
      <c r="E9" s="64">
        <v>0</v>
      </c>
      <c r="F9" s="64">
        <v>0</v>
      </c>
      <c r="G9" s="64" t="s">
        <v>130</v>
      </c>
      <c r="H9" s="38"/>
    </row>
    <row r="10" spans="1:8" ht="15.75" customHeight="1">
      <c r="A10" s="24"/>
      <c r="B10" s="46"/>
      <c r="C10" s="39"/>
      <c r="D10" s="64">
        <v>0</v>
      </c>
      <c r="E10" s="64">
        <v>0</v>
      </c>
      <c r="F10" s="64">
        <v>0</v>
      </c>
      <c r="G10" s="64" t="s">
        <v>130</v>
      </c>
      <c r="H10" s="38"/>
    </row>
    <row r="11" spans="1:8" ht="15.75" customHeight="1">
      <c r="A11" s="24"/>
      <c r="B11" s="46"/>
      <c r="C11" s="39"/>
      <c r="D11" s="64">
        <v>0</v>
      </c>
      <c r="E11" s="64">
        <v>0</v>
      </c>
      <c r="F11" s="64">
        <v>0</v>
      </c>
      <c r="G11" s="64" t="s">
        <v>130</v>
      </c>
      <c r="H11" s="38"/>
    </row>
    <row r="12" spans="1:8" ht="15.75" customHeight="1">
      <c r="A12" s="24"/>
      <c r="B12" s="46"/>
      <c r="C12" s="39"/>
      <c r="D12" s="64">
        <v>0</v>
      </c>
      <c r="E12" s="64">
        <v>0</v>
      </c>
      <c r="F12" s="64">
        <v>0</v>
      </c>
      <c r="G12" s="64" t="s">
        <v>130</v>
      </c>
      <c r="H12" s="38"/>
    </row>
    <row r="13" spans="1:8" ht="15.75" customHeight="1">
      <c r="A13" s="24"/>
      <c r="B13" s="46"/>
      <c r="C13" s="39"/>
      <c r="D13" s="64">
        <v>0</v>
      </c>
      <c r="E13" s="64">
        <v>0</v>
      </c>
      <c r="F13" s="64">
        <v>0</v>
      </c>
      <c r="G13" s="64" t="s">
        <v>130</v>
      </c>
      <c r="H13" s="38"/>
    </row>
    <row r="14" spans="1:8" ht="15.75" customHeight="1">
      <c r="A14" s="24"/>
      <c r="B14" s="46"/>
      <c r="C14" s="39"/>
      <c r="D14" s="64">
        <v>0</v>
      </c>
      <c r="E14" s="64">
        <v>0</v>
      </c>
      <c r="F14" s="64">
        <v>0</v>
      </c>
      <c r="G14" s="64" t="s">
        <v>130</v>
      </c>
      <c r="H14" s="38"/>
    </row>
    <row r="15" spans="1:8" ht="15.75" customHeight="1">
      <c r="A15" s="24"/>
      <c r="B15" s="46"/>
      <c r="C15" s="39"/>
      <c r="D15" s="64">
        <v>0</v>
      </c>
      <c r="E15" s="64">
        <v>0</v>
      </c>
      <c r="F15" s="64">
        <v>0</v>
      </c>
      <c r="G15" s="64" t="s">
        <v>130</v>
      </c>
      <c r="H15" s="38"/>
    </row>
    <row r="16" spans="1:8" ht="15.75" customHeight="1">
      <c r="A16" s="24"/>
      <c r="B16" s="46"/>
      <c r="C16" s="39"/>
      <c r="D16" s="64">
        <v>0</v>
      </c>
      <c r="E16" s="64">
        <v>0</v>
      </c>
      <c r="F16" s="64">
        <v>0</v>
      </c>
      <c r="G16" s="64" t="s">
        <v>130</v>
      </c>
      <c r="H16" s="38"/>
    </row>
    <row r="17" spans="1:8" ht="15.75" customHeight="1">
      <c r="A17" s="24"/>
      <c r="B17" s="46"/>
      <c r="C17" s="39"/>
      <c r="D17" s="64">
        <v>0</v>
      </c>
      <c r="E17" s="64">
        <v>0</v>
      </c>
      <c r="F17" s="64">
        <v>0</v>
      </c>
      <c r="G17" s="64" t="s">
        <v>130</v>
      </c>
      <c r="H17" s="38"/>
    </row>
    <row r="18" spans="1:8" ht="15.75" customHeight="1">
      <c r="A18" s="24"/>
      <c r="B18" s="46"/>
      <c r="C18" s="39"/>
      <c r="D18" s="64">
        <v>0</v>
      </c>
      <c r="E18" s="64">
        <v>0</v>
      </c>
      <c r="F18" s="64">
        <v>0</v>
      </c>
      <c r="G18" s="64" t="s">
        <v>130</v>
      </c>
      <c r="H18" s="38"/>
    </row>
    <row r="19" spans="1:8" ht="15.75" customHeight="1">
      <c r="A19" s="24"/>
      <c r="B19" s="46"/>
      <c r="C19" s="39"/>
      <c r="D19" s="64">
        <v>0</v>
      </c>
      <c r="E19" s="64">
        <v>0</v>
      </c>
      <c r="F19" s="64">
        <v>0</v>
      </c>
      <c r="G19" s="64" t="s">
        <v>130</v>
      </c>
      <c r="H19" s="38"/>
    </row>
    <row r="20" spans="1:8" ht="15.75" customHeight="1">
      <c r="A20" s="24"/>
      <c r="B20" s="46"/>
      <c r="C20" s="39"/>
      <c r="D20" s="64">
        <v>0</v>
      </c>
      <c r="E20" s="64">
        <v>0</v>
      </c>
      <c r="F20" s="64">
        <v>0</v>
      </c>
      <c r="G20" s="64" t="s">
        <v>130</v>
      </c>
      <c r="H20" s="38"/>
    </row>
    <row r="21" spans="1:8" ht="15.75" customHeight="1">
      <c r="A21" s="24"/>
      <c r="B21" s="46"/>
      <c r="C21" s="39"/>
      <c r="D21" s="64">
        <v>0</v>
      </c>
      <c r="E21" s="64">
        <v>0</v>
      </c>
      <c r="F21" s="64">
        <v>0</v>
      </c>
      <c r="G21" s="64" t="s">
        <v>130</v>
      </c>
      <c r="H21" s="38"/>
    </row>
    <row r="22" spans="1:8" ht="15.75" customHeight="1">
      <c r="A22" s="24"/>
      <c r="B22" s="46"/>
      <c r="C22" s="39"/>
      <c r="D22" s="64">
        <v>0</v>
      </c>
      <c r="E22" s="64">
        <v>0</v>
      </c>
      <c r="F22" s="64">
        <v>0</v>
      </c>
      <c r="G22" s="64" t="s">
        <v>130</v>
      </c>
      <c r="H22" s="38"/>
    </row>
    <row r="23" spans="1:8" ht="15.75" customHeight="1">
      <c r="A23" s="24"/>
      <c r="B23" s="46"/>
      <c r="C23" s="39"/>
      <c r="D23" s="64">
        <v>0</v>
      </c>
      <c r="E23" s="64">
        <v>0</v>
      </c>
      <c r="F23" s="64">
        <v>0</v>
      </c>
      <c r="G23" s="64" t="s">
        <v>130</v>
      </c>
      <c r="H23" s="38"/>
    </row>
    <row r="24" spans="1:8" ht="15.75" customHeight="1">
      <c r="A24" s="24"/>
      <c r="B24" s="46"/>
      <c r="C24" s="39"/>
      <c r="D24" s="64">
        <v>0</v>
      </c>
      <c r="E24" s="64">
        <v>0</v>
      </c>
      <c r="F24" s="64">
        <v>0</v>
      </c>
      <c r="G24" s="64" t="s">
        <v>130</v>
      </c>
      <c r="H24" s="38"/>
    </row>
    <row r="25" spans="1:8" ht="15.75" customHeight="1">
      <c r="A25" s="24"/>
      <c r="B25" s="46"/>
      <c r="C25" s="39"/>
      <c r="D25" s="64">
        <v>0</v>
      </c>
      <c r="E25" s="64">
        <v>0</v>
      </c>
      <c r="F25" s="64">
        <v>0</v>
      </c>
      <c r="G25" s="64" t="s">
        <v>130</v>
      </c>
      <c r="H25" s="38"/>
    </row>
    <row r="26" spans="1:8" ht="15.75" customHeight="1">
      <c r="A26" s="24"/>
      <c r="B26" s="46"/>
      <c r="C26" s="39"/>
      <c r="D26" s="64">
        <v>0</v>
      </c>
      <c r="E26" s="64">
        <v>0</v>
      </c>
      <c r="F26" s="64">
        <v>0</v>
      </c>
      <c r="G26" s="64" t="s">
        <v>130</v>
      </c>
      <c r="H26" s="38"/>
    </row>
    <row r="27" spans="1:8" ht="15.75" customHeight="1">
      <c r="A27" s="24"/>
      <c r="B27" s="46"/>
      <c r="C27" s="39"/>
      <c r="D27" s="64">
        <v>0</v>
      </c>
      <c r="E27" s="64">
        <v>0</v>
      </c>
      <c r="F27" s="64">
        <v>0</v>
      </c>
      <c r="G27" s="64"/>
      <c r="H27" s="38"/>
    </row>
    <row r="28" spans="1:8" ht="15.75" customHeight="1">
      <c r="A28" s="304" t="s">
        <v>644</v>
      </c>
      <c r="B28" s="305"/>
      <c r="C28" s="39"/>
      <c r="D28" s="64">
        <v>0</v>
      </c>
      <c r="E28" s="64">
        <v>0</v>
      </c>
      <c r="F28" s="64">
        <v>0</v>
      </c>
      <c r="G28" s="64" t="s">
        <v>130</v>
      </c>
      <c r="H28" s="38"/>
    </row>
    <row r="29" spans="1:5" ht="15.75" customHeight="1">
      <c r="A29" s="17" t="s">
        <v>200</v>
      </c>
      <c r="E29" s="34" t="s">
        <v>201</v>
      </c>
    </row>
    <row r="30" ht="15.75" customHeight="1">
      <c r="A30" s="17" t="s">
        <v>202</v>
      </c>
    </row>
  </sheetData>
  <sheetProtection/>
  <mergeCells count="3">
    <mergeCell ref="A2:H2"/>
    <mergeCell ref="A3:H3"/>
    <mergeCell ref="A28:B28"/>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64.xml><?xml version="1.0" encoding="utf-8"?>
<worksheet xmlns="http://schemas.openxmlformats.org/spreadsheetml/2006/main" xmlns:r="http://schemas.openxmlformats.org/officeDocument/2006/relationships">
  <sheetPr>
    <pageSetUpPr fitToPage="1"/>
  </sheetPr>
  <dimension ref="A1:G30"/>
  <sheetViews>
    <sheetView zoomScale="85" zoomScaleNormal="85" zoomScalePageLayoutView="0" workbookViewId="0" topLeftCell="A1">
      <selection activeCell="K19" sqref="K19"/>
    </sheetView>
  </sheetViews>
  <sheetFormatPr defaultColWidth="9.00390625" defaultRowHeight="15.75" customHeight="1"/>
  <cols>
    <col min="1" max="1" width="6.25390625" style="5" customWidth="1"/>
    <col min="2" max="2" width="25.50390625" style="5" customWidth="1"/>
    <col min="3" max="6" width="19.125" style="5" customWidth="1"/>
    <col min="7" max="7" width="12.625" style="5" customWidth="1"/>
    <col min="8" max="8" width="9.00390625" style="5" bestFit="1" customWidth="1"/>
    <col min="9" max="16384" width="9.00390625" style="5" customWidth="1"/>
  </cols>
  <sheetData>
    <row r="1" spans="1:7" ht="12.75">
      <c r="A1" s="109" t="s">
        <v>649</v>
      </c>
      <c r="B1" s="109" t="s">
        <v>649</v>
      </c>
      <c r="C1" s="1"/>
      <c r="D1" s="1"/>
      <c r="E1" s="1"/>
      <c r="F1" s="1"/>
      <c r="G1" s="1"/>
    </row>
    <row r="2" spans="1:7" s="33" customFormat="1" ht="30" customHeight="1">
      <c r="A2" s="290" t="s">
        <v>650</v>
      </c>
      <c r="B2" s="291"/>
      <c r="C2" s="291"/>
      <c r="D2" s="291"/>
      <c r="E2" s="291"/>
      <c r="F2" s="291"/>
      <c r="G2" s="291"/>
    </row>
    <row r="3" spans="1:7" ht="13.5" customHeight="1">
      <c r="A3" s="292" t="s">
        <v>123</v>
      </c>
      <c r="B3" s="292"/>
      <c r="C3" s="292"/>
      <c r="D3" s="292"/>
      <c r="E3" s="292"/>
      <c r="F3" s="292"/>
      <c r="G3" s="292"/>
    </row>
    <row r="4" spans="1:7" ht="13.5" customHeight="1">
      <c r="A4" s="183"/>
      <c r="B4" s="183"/>
      <c r="C4" s="183"/>
      <c r="D4" s="183"/>
      <c r="E4" s="183"/>
      <c r="F4" s="183"/>
      <c r="G4" s="183" t="s">
        <v>651</v>
      </c>
    </row>
    <row r="5" spans="1:7" ht="15.75" customHeight="1">
      <c r="A5" s="192" t="s">
        <v>89</v>
      </c>
      <c r="G5" s="85" t="s">
        <v>3</v>
      </c>
    </row>
    <row r="6" spans="1:7" s="83" customFormat="1" ht="15.75" customHeight="1">
      <c r="A6" s="45" t="s">
        <v>186</v>
      </c>
      <c r="B6" s="45" t="s">
        <v>125</v>
      </c>
      <c r="C6" s="45" t="s">
        <v>92</v>
      </c>
      <c r="D6" s="45" t="s">
        <v>93</v>
      </c>
      <c r="E6" s="45" t="s">
        <v>94</v>
      </c>
      <c r="F6" s="79" t="s">
        <v>127</v>
      </c>
      <c r="G6" s="45" t="s">
        <v>128</v>
      </c>
    </row>
    <row r="7" spans="1:7" ht="15.75" customHeight="1">
      <c r="A7" s="45" t="s">
        <v>652</v>
      </c>
      <c r="B7" s="38" t="s">
        <v>162</v>
      </c>
      <c r="C7" s="66">
        <v>0</v>
      </c>
      <c r="D7" s="64">
        <v>0</v>
      </c>
      <c r="E7" s="64">
        <v>0</v>
      </c>
      <c r="F7" s="64">
        <v>0</v>
      </c>
      <c r="G7" s="84" t="s">
        <v>130</v>
      </c>
    </row>
    <row r="8" spans="1:7" ht="15.75" customHeight="1">
      <c r="A8" s="45" t="s">
        <v>653</v>
      </c>
      <c r="B8" s="38" t="s">
        <v>163</v>
      </c>
      <c r="C8" s="66">
        <v>0</v>
      </c>
      <c r="D8" s="64">
        <v>0</v>
      </c>
      <c r="E8" s="64">
        <v>0</v>
      </c>
      <c r="F8" s="64">
        <v>0</v>
      </c>
      <c r="G8" s="84" t="s">
        <v>130</v>
      </c>
    </row>
    <row r="9" spans="1:7" ht="15.75" customHeight="1">
      <c r="A9" s="45" t="s">
        <v>654</v>
      </c>
      <c r="B9" s="38" t="s">
        <v>164</v>
      </c>
      <c r="C9" s="66">
        <v>0</v>
      </c>
      <c r="D9" s="64">
        <v>0</v>
      </c>
      <c r="E9" s="64">
        <v>0</v>
      </c>
      <c r="F9" s="64">
        <v>0</v>
      </c>
      <c r="G9" s="84" t="s">
        <v>130</v>
      </c>
    </row>
    <row r="10" spans="1:7" ht="15.75" customHeight="1">
      <c r="A10" s="45" t="s">
        <v>571</v>
      </c>
      <c r="B10" s="38" t="s">
        <v>165</v>
      </c>
      <c r="C10" s="66">
        <v>0</v>
      </c>
      <c r="D10" s="64">
        <v>0</v>
      </c>
      <c r="E10" s="64">
        <v>0</v>
      </c>
      <c r="F10" s="64">
        <v>0</v>
      </c>
      <c r="G10" s="84" t="s">
        <v>130</v>
      </c>
    </row>
    <row r="11" spans="1:7" ht="15.75" customHeight="1">
      <c r="A11" s="45" t="s">
        <v>655</v>
      </c>
      <c r="B11" s="38" t="s">
        <v>166</v>
      </c>
      <c r="C11" s="66">
        <v>0</v>
      </c>
      <c r="D11" s="64">
        <v>0</v>
      </c>
      <c r="E11" s="64">
        <v>0</v>
      </c>
      <c r="F11" s="64">
        <v>0</v>
      </c>
      <c r="G11" s="84" t="s">
        <v>130</v>
      </c>
    </row>
    <row r="12" spans="1:7" ht="15.75" customHeight="1">
      <c r="A12" s="45" t="s">
        <v>656</v>
      </c>
      <c r="B12" s="38" t="s">
        <v>167</v>
      </c>
      <c r="C12" s="66">
        <v>0</v>
      </c>
      <c r="D12" s="64">
        <v>0</v>
      </c>
      <c r="E12" s="64">
        <v>0</v>
      </c>
      <c r="F12" s="64">
        <v>0</v>
      </c>
      <c r="G12" s="84" t="s">
        <v>130</v>
      </c>
    </row>
    <row r="13" spans="1:7" ht="15.75" customHeight="1">
      <c r="A13" s="45" t="s">
        <v>657</v>
      </c>
      <c r="B13" s="38" t="s">
        <v>168</v>
      </c>
      <c r="C13" s="66">
        <v>0</v>
      </c>
      <c r="D13" s="64">
        <v>0</v>
      </c>
      <c r="E13" s="64">
        <v>0</v>
      </c>
      <c r="F13" s="64">
        <v>0</v>
      </c>
      <c r="G13" s="84" t="s">
        <v>130</v>
      </c>
    </row>
    <row r="14" spans="1:7" ht="15.75" customHeight="1">
      <c r="A14" s="45" t="s">
        <v>658</v>
      </c>
      <c r="B14" s="38" t="s">
        <v>169</v>
      </c>
      <c r="C14" s="66">
        <v>0</v>
      </c>
      <c r="D14" s="64">
        <v>0</v>
      </c>
      <c r="E14" s="64">
        <v>0</v>
      </c>
      <c r="F14" s="64">
        <v>0</v>
      </c>
      <c r="G14" s="84" t="s">
        <v>130</v>
      </c>
    </row>
    <row r="15" spans="1:7" ht="15.75" customHeight="1">
      <c r="A15" s="45" t="s">
        <v>659</v>
      </c>
      <c r="B15" s="38" t="s">
        <v>660</v>
      </c>
      <c r="C15" s="66">
        <v>0</v>
      </c>
      <c r="D15" s="64">
        <v>0</v>
      </c>
      <c r="E15" s="64">
        <v>0</v>
      </c>
      <c r="F15" s="64">
        <v>0</v>
      </c>
      <c r="G15" s="84" t="s">
        <v>130</v>
      </c>
    </row>
    <row r="16" spans="1:7" ht="15.75" customHeight="1">
      <c r="A16" s="45" t="s">
        <v>661</v>
      </c>
      <c r="B16" s="38" t="s">
        <v>171</v>
      </c>
      <c r="C16" s="66">
        <v>0</v>
      </c>
      <c r="D16" s="64">
        <v>0</v>
      </c>
      <c r="E16" s="64">
        <v>0</v>
      </c>
      <c r="F16" s="64">
        <v>0</v>
      </c>
      <c r="G16" s="84" t="s">
        <v>130</v>
      </c>
    </row>
    <row r="17" spans="1:7" ht="15.75" customHeight="1">
      <c r="A17" s="45" t="s">
        <v>662</v>
      </c>
      <c r="B17" s="38" t="s">
        <v>172</v>
      </c>
      <c r="C17" s="66">
        <v>0</v>
      </c>
      <c r="D17" s="64">
        <v>0</v>
      </c>
      <c r="E17" s="64">
        <v>0</v>
      </c>
      <c r="F17" s="64">
        <v>0</v>
      </c>
      <c r="G17" s="84" t="s">
        <v>130</v>
      </c>
    </row>
    <row r="18" spans="1:7" ht="15.75" customHeight="1">
      <c r="A18" s="45" t="s">
        <v>663</v>
      </c>
      <c r="B18" s="38" t="s">
        <v>173</v>
      </c>
      <c r="C18" s="66">
        <v>0</v>
      </c>
      <c r="D18" s="64">
        <v>0</v>
      </c>
      <c r="E18" s="64">
        <v>0</v>
      </c>
      <c r="F18" s="64">
        <v>0</v>
      </c>
      <c r="G18" s="84" t="s">
        <v>130</v>
      </c>
    </row>
    <row r="19" spans="1:7" ht="15.75" customHeight="1">
      <c r="A19" s="24"/>
      <c r="B19" s="38"/>
      <c r="C19" s="66"/>
      <c r="D19" s="64"/>
      <c r="E19" s="64"/>
      <c r="F19" s="64"/>
      <c r="G19" s="84" t="s">
        <v>130</v>
      </c>
    </row>
    <row r="20" spans="1:7" ht="15.75" customHeight="1">
      <c r="A20" s="24"/>
      <c r="B20" s="38"/>
      <c r="C20" s="66"/>
      <c r="D20" s="64"/>
      <c r="E20" s="64"/>
      <c r="F20" s="64"/>
      <c r="G20" s="84" t="s">
        <v>130</v>
      </c>
    </row>
    <row r="21" spans="1:7" ht="15.75" customHeight="1">
      <c r="A21" s="24"/>
      <c r="B21" s="38"/>
      <c r="C21" s="66"/>
      <c r="D21" s="64"/>
      <c r="E21" s="64"/>
      <c r="F21" s="64"/>
      <c r="G21" s="84"/>
    </row>
    <row r="22" spans="1:7" ht="15.75" customHeight="1">
      <c r="A22" s="24"/>
      <c r="B22" s="38"/>
      <c r="C22" s="66"/>
      <c r="D22" s="64"/>
      <c r="E22" s="64"/>
      <c r="F22" s="64"/>
      <c r="G22" s="84"/>
    </row>
    <row r="23" spans="1:7" ht="15.75" customHeight="1">
      <c r="A23" s="24"/>
      <c r="B23" s="38"/>
      <c r="C23" s="66"/>
      <c r="D23" s="64"/>
      <c r="E23" s="64"/>
      <c r="F23" s="64"/>
      <c r="G23" s="84" t="s">
        <v>130</v>
      </c>
    </row>
    <row r="24" spans="1:7" ht="15.75" customHeight="1">
      <c r="A24" s="24"/>
      <c r="B24" s="38"/>
      <c r="C24" s="66"/>
      <c r="D24" s="64"/>
      <c r="E24" s="64"/>
      <c r="F24" s="64"/>
      <c r="G24" s="84" t="s">
        <v>130</v>
      </c>
    </row>
    <row r="25" spans="1:7" ht="15.75" customHeight="1">
      <c r="A25" s="24"/>
      <c r="B25" s="38"/>
      <c r="C25" s="66"/>
      <c r="D25" s="64"/>
      <c r="E25" s="64"/>
      <c r="F25" s="64"/>
      <c r="G25" s="84" t="s">
        <v>130</v>
      </c>
    </row>
    <row r="26" spans="1:7" ht="15.75" customHeight="1">
      <c r="A26" s="45"/>
      <c r="B26" s="82"/>
      <c r="C26" s="66"/>
      <c r="D26" s="64"/>
      <c r="E26" s="64"/>
      <c r="F26" s="64"/>
      <c r="G26" s="84" t="s">
        <v>130</v>
      </c>
    </row>
    <row r="27" spans="1:7" ht="15.75" customHeight="1">
      <c r="A27" s="45"/>
      <c r="B27" s="82"/>
      <c r="C27" s="66"/>
      <c r="D27" s="64"/>
      <c r="E27" s="64"/>
      <c r="F27" s="64"/>
      <c r="G27" s="84" t="s">
        <v>130</v>
      </c>
    </row>
    <row r="28" spans="1:7" ht="15.75" customHeight="1">
      <c r="A28" s="45" t="s">
        <v>664</v>
      </c>
      <c r="B28" s="45" t="s">
        <v>665</v>
      </c>
      <c r="C28" s="66">
        <v>0</v>
      </c>
      <c r="D28" s="64">
        <v>0</v>
      </c>
      <c r="E28" s="64">
        <v>0</v>
      </c>
      <c r="F28" s="64">
        <v>0</v>
      </c>
      <c r="G28" s="84" t="s">
        <v>130</v>
      </c>
    </row>
    <row r="29" spans="1:4" ht="15.75" customHeight="1">
      <c r="A29" s="17" t="s">
        <v>200</v>
      </c>
      <c r="D29" s="5" t="s">
        <v>201</v>
      </c>
    </row>
    <row r="30" ht="15.75" customHeight="1">
      <c r="A30" s="17" t="s">
        <v>202</v>
      </c>
    </row>
  </sheetData>
  <sheetProtection/>
  <mergeCells count="2">
    <mergeCell ref="A2:G2"/>
    <mergeCell ref="A3:G3"/>
  </mergeCells>
  <hyperlinks>
    <hyperlink ref="B1" location="分类汇总!B39" display="返回"/>
    <hyperlink ref="B15" location="'应付股利（利润）'!B1" display="应付股利（应付利润）"/>
    <hyperlink ref="B7" location="短期借款!B1" display="短期借款"/>
    <hyperlink ref="B8" location="交易性金融负债!B1" display="交易性金融负债"/>
    <hyperlink ref="B9" location="应付票据!B1" display="应付票据"/>
    <hyperlink ref="B10" location="应付账款!B1" display="应付账款"/>
    <hyperlink ref="B11" location="预收账款!B1" display="预收款项"/>
    <hyperlink ref="B12" location="职工薪酬!B1" display="应付职工薪酬"/>
    <hyperlink ref="B13" location="应交税费!B1" display="应交税费"/>
    <hyperlink ref="B14" location="应付利息!B1" display="应付利息"/>
    <hyperlink ref="B16" location="其他应付款!B1" display="其他应付款"/>
    <hyperlink ref="B17" location="一年到期非流动负债!B1" display="一年内到期的非流动负债"/>
    <hyperlink ref="B18" location="其他流动负债!B1" display="其他流动负债"/>
    <hyperlink ref="A1" location="分类汇总!B39" display="返回"/>
  </hyperlink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65.xml><?xml version="1.0" encoding="utf-8"?>
<worksheet xmlns="http://schemas.openxmlformats.org/spreadsheetml/2006/main" xmlns:r="http://schemas.openxmlformats.org/officeDocument/2006/relationships">
  <sheetPr>
    <pageSetUpPr fitToPage="1"/>
  </sheetPr>
  <dimension ref="A1:L11"/>
  <sheetViews>
    <sheetView zoomScalePageLayoutView="0" workbookViewId="0" topLeftCell="A1">
      <selection activeCell="K19" sqref="K19"/>
    </sheetView>
  </sheetViews>
  <sheetFormatPr defaultColWidth="9.00390625" defaultRowHeight="15.75" customHeight="1"/>
  <cols>
    <col min="1" max="1" width="5.50390625" style="5" customWidth="1"/>
    <col min="2" max="2" width="23.875" style="5" customWidth="1"/>
    <col min="3" max="3" width="7.50390625" style="5" customWidth="1"/>
    <col min="4" max="4" width="7.625" style="5" customWidth="1"/>
    <col min="5" max="6" width="7.25390625" style="5" customWidth="1"/>
    <col min="7" max="7" width="10.625" style="5" customWidth="1"/>
    <col min="8" max="8" width="13.125" style="5" bestFit="1" customWidth="1"/>
    <col min="9" max="9" width="12.50390625" style="5" customWidth="1"/>
    <col min="10" max="10" width="11.875" style="5" customWidth="1"/>
    <col min="11" max="11" width="12.875" style="5" customWidth="1"/>
    <col min="12" max="12" width="10.625" style="5" customWidth="1"/>
    <col min="13" max="13" width="9.00390625" style="5" bestFit="1" customWidth="1"/>
    <col min="14" max="16384" width="9.00390625" style="5" customWidth="1"/>
  </cols>
  <sheetData>
    <row r="1" spans="1:12" ht="12.75">
      <c r="A1" s="109" t="s">
        <v>649</v>
      </c>
      <c r="B1" s="109" t="s">
        <v>649</v>
      </c>
      <c r="C1" s="1"/>
      <c r="D1" s="1"/>
      <c r="E1" s="1"/>
      <c r="F1" s="1"/>
      <c r="G1" s="1"/>
      <c r="H1" s="1"/>
      <c r="I1" s="1"/>
      <c r="J1" s="1"/>
      <c r="K1" s="1"/>
      <c r="L1" s="1"/>
    </row>
    <row r="2" spans="1:12" s="33" customFormat="1" ht="39" customHeight="1">
      <c r="A2" s="290" t="s">
        <v>666</v>
      </c>
      <c r="B2" s="291"/>
      <c r="C2" s="291"/>
      <c r="D2" s="291"/>
      <c r="E2" s="291"/>
      <c r="F2" s="291"/>
      <c r="G2" s="291"/>
      <c r="H2" s="291"/>
      <c r="I2" s="291"/>
      <c r="J2" s="291"/>
      <c r="K2" s="291"/>
      <c r="L2" s="291"/>
    </row>
    <row r="3" spans="1:12" ht="21" customHeight="1">
      <c r="A3" s="300" t="s">
        <v>204</v>
      </c>
      <c r="B3" s="292"/>
      <c r="C3" s="292"/>
      <c r="D3" s="292"/>
      <c r="E3" s="292"/>
      <c r="F3" s="292"/>
      <c r="G3" s="292"/>
      <c r="H3" s="301"/>
      <c r="I3" s="301"/>
      <c r="J3" s="301"/>
      <c r="K3" s="301"/>
      <c r="L3" s="301"/>
    </row>
    <row r="4" spans="1:12" ht="21" customHeight="1">
      <c r="A4" s="183"/>
      <c r="B4" s="183"/>
      <c r="C4" s="183"/>
      <c r="D4" s="183"/>
      <c r="E4" s="183"/>
      <c r="F4" s="183"/>
      <c r="G4" s="183"/>
      <c r="H4" s="40"/>
      <c r="I4" s="40"/>
      <c r="J4" s="40"/>
      <c r="K4" s="40"/>
      <c r="L4" s="40" t="s">
        <v>667</v>
      </c>
    </row>
    <row r="5" spans="1:12" ht="21" customHeight="1">
      <c r="A5" s="192" t="s">
        <v>206</v>
      </c>
      <c r="L5" s="25" t="s">
        <v>3</v>
      </c>
    </row>
    <row r="6" spans="1:12" s="35" customFormat="1" ht="21" customHeight="1">
      <c r="A6" s="21" t="s">
        <v>5</v>
      </c>
      <c r="B6" s="21" t="s">
        <v>668</v>
      </c>
      <c r="C6" s="21" t="s">
        <v>266</v>
      </c>
      <c r="D6" s="21" t="s">
        <v>420</v>
      </c>
      <c r="E6" s="21" t="s">
        <v>669</v>
      </c>
      <c r="F6" s="21" t="s">
        <v>208</v>
      </c>
      <c r="G6" s="21" t="s">
        <v>670</v>
      </c>
      <c r="H6" s="91" t="s">
        <v>92</v>
      </c>
      <c r="I6" s="21" t="s">
        <v>93</v>
      </c>
      <c r="J6" s="21" t="s">
        <v>671</v>
      </c>
      <c r="K6" s="21" t="s">
        <v>94</v>
      </c>
      <c r="L6" s="21" t="s">
        <v>8</v>
      </c>
    </row>
    <row r="7" spans="1:12" ht="21" customHeight="1">
      <c r="A7" s="24">
        <v>1</v>
      </c>
      <c r="B7" s="21" t="s">
        <v>672</v>
      </c>
      <c r="C7" s="39"/>
      <c r="D7" s="39"/>
      <c r="E7" s="39"/>
      <c r="F7" s="24"/>
      <c r="G7" s="64"/>
      <c r="H7" s="64">
        <f>22200000-4000000</f>
        <v>18200000</v>
      </c>
      <c r="I7" s="64">
        <f>22200000-4000000</f>
        <v>18200000</v>
      </c>
      <c r="J7" s="89"/>
      <c r="K7" s="64">
        <f>22200000-4000000</f>
        <v>18200000</v>
      </c>
      <c r="L7" s="38"/>
    </row>
    <row r="8" spans="1:12" ht="21" customHeight="1">
      <c r="A8" s="24">
        <v>2</v>
      </c>
      <c r="B8" s="21" t="s">
        <v>673</v>
      </c>
      <c r="C8" s="39"/>
      <c r="D8" s="39"/>
      <c r="E8" s="24"/>
      <c r="F8" s="24"/>
      <c r="G8" s="64"/>
      <c r="H8" s="64">
        <v>14460000</v>
      </c>
      <c r="I8" s="64">
        <v>14460000</v>
      </c>
      <c r="J8" s="89"/>
      <c r="K8" s="64">
        <v>14460000</v>
      </c>
      <c r="L8" s="38"/>
    </row>
    <row r="9" spans="1:12" ht="21" customHeight="1">
      <c r="A9" s="304" t="s">
        <v>674</v>
      </c>
      <c r="B9" s="305"/>
      <c r="C9" s="39"/>
      <c r="D9" s="39"/>
      <c r="E9" s="24"/>
      <c r="F9" s="24"/>
      <c r="G9" s="64"/>
      <c r="H9" s="64">
        <f>SUM(H7:H8)</f>
        <v>32660000</v>
      </c>
      <c r="I9" s="64">
        <f>SUM(I7:I8)</f>
        <v>32660000</v>
      </c>
      <c r="J9" s="89"/>
      <c r="K9" s="64">
        <f>SUM(K7:K8)</f>
        <v>32660000</v>
      </c>
      <c r="L9" s="38"/>
    </row>
    <row r="10" spans="1:9" ht="21" customHeight="1">
      <c r="A10" s="17" t="s">
        <v>200</v>
      </c>
      <c r="I10" s="34" t="s">
        <v>201</v>
      </c>
    </row>
    <row r="11" ht="21" customHeight="1">
      <c r="A11" s="201" t="s">
        <v>213</v>
      </c>
    </row>
  </sheetData>
  <sheetProtection/>
  <mergeCells count="3">
    <mergeCell ref="A2:L2"/>
    <mergeCell ref="A3:L3"/>
    <mergeCell ref="A9:B9"/>
  </mergeCells>
  <hyperlinks>
    <hyperlink ref="B1" location="流动负债汇总!B6" display="返回"/>
    <hyperlink ref="A1" location="流动负债汇总!B6" display="返回"/>
  </hyperlink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66.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4.25390625" style="5" customWidth="1"/>
    <col min="2" max="2" width="25.375" style="5" customWidth="1"/>
    <col min="3" max="3" width="10.625" style="5" customWidth="1"/>
    <col min="4" max="4" width="17.125" style="5" customWidth="1"/>
    <col min="5" max="7" width="16.50390625" style="5" customWidth="1"/>
    <col min="8" max="8" width="15.50390625" style="5" customWidth="1"/>
    <col min="9" max="9" width="9.00390625" style="5" bestFit="1" customWidth="1"/>
    <col min="10" max="16384" width="9.00390625" style="5" customWidth="1"/>
  </cols>
  <sheetData>
    <row r="1" spans="1:8" ht="12.75">
      <c r="A1" s="109" t="s">
        <v>649</v>
      </c>
      <c r="B1" s="109" t="s">
        <v>649</v>
      </c>
      <c r="C1" s="1"/>
      <c r="D1" s="1"/>
      <c r="E1" s="1"/>
      <c r="F1" s="1"/>
      <c r="G1" s="1"/>
      <c r="H1" s="1"/>
    </row>
    <row r="2" spans="1:8" s="33" customFormat="1" ht="30" customHeight="1">
      <c r="A2" s="290" t="s">
        <v>675</v>
      </c>
      <c r="B2" s="291"/>
      <c r="C2" s="291"/>
      <c r="D2" s="291"/>
      <c r="E2" s="291"/>
      <c r="F2" s="291"/>
      <c r="G2" s="291"/>
      <c r="H2" s="291"/>
    </row>
    <row r="3" spans="1:8" ht="13.5" customHeight="1">
      <c r="A3" s="292" t="s">
        <v>123</v>
      </c>
      <c r="B3" s="292"/>
      <c r="C3" s="292"/>
      <c r="D3" s="292"/>
      <c r="E3" s="292"/>
      <c r="F3" s="292"/>
      <c r="G3" s="292"/>
      <c r="H3" s="301"/>
    </row>
    <row r="4" spans="1:8" ht="13.5" customHeight="1">
      <c r="A4" s="183"/>
      <c r="B4" s="183"/>
      <c r="C4" s="183"/>
      <c r="D4" s="183"/>
      <c r="E4" s="183"/>
      <c r="F4" s="183"/>
      <c r="G4" s="183"/>
      <c r="H4" s="40" t="s">
        <v>676</v>
      </c>
    </row>
    <row r="5" spans="1:8" ht="15.75" customHeight="1">
      <c r="A5" s="192" t="s">
        <v>89</v>
      </c>
      <c r="H5" s="25" t="s">
        <v>3</v>
      </c>
    </row>
    <row r="6" spans="1:8" s="35" customFormat="1" ht="15.75" customHeight="1">
      <c r="A6" s="21" t="s">
        <v>5</v>
      </c>
      <c r="B6" s="21" t="s">
        <v>258</v>
      </c>
      <c r="C6" s="21" t="s">
        <v>266</v>
      </c>
      <c r="D6" s="21" t="s">
        <v>265</v>
      </c>
      <c r="E6" s="91" t="s">
        <v>92</v>
      </c>
      <c r="F6" s="21" t="s">
        <v>93</v>
      </c>
      <c r="G6" s="21" t="s">
        <v>94</v>
      </c>
      <c r="H6" s="21" t="s">
        <v>8</v>
      </c>
    </row>
    <row r="7" spans="1:8" ht="15.75" customHeight="1">
      <c r="A7" s="24"/>
      <c r="B7" s="46"/>
      <c r="C7" s="39"/>
      <c r="D7" s="24"/>
      <c r="E7" s="64">
        <v>0</v>
      </c>
      <c r="F7" s="64">
        <v>0</v>
      </c>
      <c r="G7" s="64">
        <v>0</v>
      </c>
      <c r="H7" s="38"/>
    </row>
    <row r="8" spans="1:8" ht="15.75" customHeight="1">
      <c r="A8" s="24"/>
      <c r="B8" s="46"/>
      <c r="C8" s="39"/>
      <c r="D8" s="24"/>
      <c r="E8" s="64">
        <v>0</v>
      </c>
      <c r="F8" s="64">
        <v>0</v>
      </c>
      <c r="G8" s="64">
        <v>0</v>
      </c>
      <c r="H8" s="38"/>
    </row>
    <row r="9" spans="1:8" ht="15.75" customHeight="1">
      <c r="A9" s="24"/>
      <c r="B9" s="46"/>
      <c r="C9" s="39"/>
      <c r="D9" s="24"/>
      <c r="E9" s="64">
        <v>0</v>
      </c>
      <c r="F9" s="64">
        <v>0</v>
      </c>
      <c r="G9" s="64">
        <v>0</v>
      </c>
      <c r="H9" s="38"/>
    </row>
    <row r="10" spans="1:8" ht="15.75" customHeight="1">
      <c r="A10" s="24"/>
      <c r="B10" s="46"/>
      <c r="C10" s="39"/>
      <c r="D10" s="24"/>
      <c r="E10" s="64">
        <v>0</v>
      </c>
      <c r="F10" s="64">
        <v>0</v>
      </c>
      <c r="G10" s="64">
        <v>0</v>
      </c>
      <c r="H10" s="38"/>
    </row>
    <row r="11" spans="1:8" ht="15.75" customHeight="1">
      <c r="A11" s="24"/>
      <c r="B11" s="46"/>
      <c r="C11" s="39"/>
      <c r="D11" s="24"/>
      <c r="E11" s="64">
        <v>0</v>
      </c>
      <c r="F11" s="64">
        <v>0</v>
      </c>
      <c r="G11" s="64">
        <v>0</v>
      </c>
      <c r="H11" s="38"/>
    </row>
    <row r="12" spans="1:8" ht="15.75" customHeight="1">
      <c r="A12" s="24"/>
      <c r="B12" s="46"/>
      <c r="C12" s="39"/>
      <c r="D12" s="24"/>
      <c r="E12" s="64">
        <v>0</v>
      </c>
      <c r="F12" s="64">
        <v>0</v>
      </c>
      <c r="G12" s="64">
        <v>0</v>
      </c>
      <c r="H12" s="38"/>
    </row>
    <row r="13" spans="1:8" ht="15.75" customHeight="1">
      <c r="A13" s="24"/>
      <c r="B13" s="46"/>
      <c r="C13" s="39"/>
      <c r="D13" s="24"/>
      <c r="E13" s="64">
        <v>0</v>
      </c>
      <c r="F13" s="64">
        <v>0</v>
      </c>
      <c r="G13" s="64">
        <v>0</v>
      </c>
      <c r="H13" s="38"/>
    </row>
    <row r="14" spans="1:8" ht="15.75" customHeight="1">
      <c r="A14" s="24"/>
      <c r="B14" s="46"/>
      <c r="C14" s="39"/>
      <c r="D14" s="24"/>
      <c r="E14" s="64">
        <v>0</v>
      </c>
      <c r="F14" s="64">
        <v>0</v>
      </c>
      <c r="G14" s="64">
        <v>0</v>
      </c>
      <c r="H14" s="38"/>
    </row>
    <row r="15" spans="1:8" ht="15.75" customHeight="1">
      <c r="A15" s="24"/>
      <c r="B15" s="46"/>
      <c r="C15" s="39"/>
      <c r="D15" s="24"/>
      <c r="E15" s="64">
        <v>0</v>
      </c>
      <c r="F15" s="64">
        <v>0</v>
      </c>
      <c r="G15" s="64">
        <v>0</v>
      </c>
      <c r="H15" s="38"/>
    </row>
    <row r="16" spans="1:8" ht="15.75" customHeight="1">
      <c r="A16" s="24"/>
      <c r="B16" s="46"/>
      <c r="C16" s="39"/>
      <c r="D16" s="24"/>
      <c r="E16" s="64">
        <v>0</v>
      </c>
      <c r="F16" s="64">
        <v>0</v>
      </c>
      <c r="G16" s="64">
        <v>0</v>
      </c>
      <c r="H16" s="38"/>
    </row>
    <row r="17" spans="1:8" ht="15.75" customHeight="1">
      <c r="A17" s="24"/>
      <c r="B17" s="46"/>
      <c r="C17" s="39"/>
      <c r="D17" s="24"/>
      <c r="E17" s="64">
        <v>0</v>
      </c>
      <c r="F17" s="64">
        <v>0</v>
      </c>
      <c r="G17" s="64">
        <v>0</v>
      </c>
      <c r="H17" s="38"/>
    </row>
    <row r="18" spans="1:8" ht="15.75" customHeight="1">
      <c r="A18" s="24"/>
      <c r="B18" s="46"/>
      <c r="C18" s="39"/>
      <c r="D18" s="24"/>
      <c r="E18" s="64">
        <v>0</v>
      </c>
      <c r="F18" s="64">
        <v>0</v>
      </c>
      <c r="G18" s="64">
        <v>0</v>
      </c>
      <c r="H18" s="38"/>
    </row>
    <row r="19" spans="1:8" ht="15.75" customHeight="1">
      <c r="A19" s="24"/>
      <c r="B19" s="46"/>
      <c r="C19" s="39"/>
      <c r="D19" s="24"/>
      <c r="E19" s="64">
        <v>0</v>
      </c>
      <c r="F19" s="64">
        <v>0</v>
      </c>
      <c r="G19" s="64">
        <v>0</v>
      </c>
      <c r="H19" s="38"/>
    </row>
    <row r="20" spans="1:8" ht="15.75" customHeight="1">
      <c r="A20" s="24"/>
      <c r="B20" s="46"/>
      <c r="C20" s="39"/>
      <c r="D20" s="24"/>
      <c r="E20" s="64">
        <v>0</v>
      </c>
      <c r="F20" s="64">
        <v>0</v>
      </c>
      <c r="G20" s="64">
        <v>0</v>
      </c>
      <c r="H20" s="38"/>
    </row>
    <row r="21" spans="1:8" ht="15.75" customHeight="1">
      <c r="A21" s="24"/>
      <c r="B21" s="46"/>
      <c r="C21" s="39"/>
      <c r="D21" s="24"/>
      <c r="E21" s="64">
        <v>0</v>
      </c>
      <c r="F21" s="64">
        <v>0</v>
      </c>
      <c r="G21" s="64">
        <v>0</v>
      </c>
      <c r="H21" s="38"/>
    </row>
    <row r="22" spans="1:8" ht="15.75" customHeight="1">
      <c r="A22" s="24"/>
      <c r="B22" s="46"/>
      <c r="C22" s="39"/>
      <c r="D22" s="24"/>
      <c r="E22" s="64">
        <v>0</v>
      </c>
      <c r="F22" s="64">
        <v>0</v>
      </c>
      <c r="G22" s="64">
        <v>0</v>
      </c>
      <c r="H22" s="38"/>
    </row>
    <row r="23" spans="1:8" ht="15.75" customHeight="1">
      <c r="A23" s="24"/>
      <c r="B23" s="46"/>
      <c r="C23" s="39"/>
      <c r="D23" s="24"/>
      <c r="E23" s="64">
        <v>0</v>
      </c>
      <c r="F23" s="64">
        <v>0</v>
      </c>
      <c r="G23" s="64">
        <v>0</v>
      </c>
      <c r="H23" s="38"/>
    </row>
    <row r="24" spans="1:8" ht="15.75" customHeight="1">
      <c r="A24" s="24"/>
      <c r="B24" s="46"/>
      <c r="C24" s="39"/>
      <c r="D24" s="24"/>
      <c r="E24" s="64">
        <v>0</v>
      </c>
      <c r="F24" s="64">
        <v>0</v>
      </c>
      <c r="G24" s="64">
        <v>0</v>
      </c>
      <c r="H24" s="38"/>
    </row>
    <row r="25" spans="1:8" ht="15.75" customHeight="1">
      <c r="A25" s="24"/>
      <c r="B25" s="46"/>
      <c r="C25" s="39"/>
      <c r="D25" s="24"/>
      <c r="E25" s="64">
        <v>0</v>
      </c>
      <c r="F25" s="64">
        <v>0</v>
      </c>
      <c r="G25" s="64">
        <v>0</v>
      </c>
      <c r="H25" s="38"/>
    </row>
    <row r="26" spans="1:8" ht="15.75" customHeight="1">
      <c r="A26" s="24"/>
      <c r="B26" s="46"/>
      <c r="C26" s="39"/>
      <c r="D26" s="24"/>
      <c r="E26" s="64">
        <v>0</v>
      </c>
      <c r="F26" s="64">
        <v>0</v>
      </c>
      <c r="G26" s="64">
        <v>0</v>
      </c>
      <c r="H26" s="38"/>
    </row>
    <row r="27" spans="1:8" ht="15.75" customHeight="1">
      <c r="A27" s="24"/>
      <c r="B27" s="46"/>
      <c r="C27" s="39"/>
      <c r="D27" s="24"/>
      <c r="E27" s="64">
        <v>0</v>
      </c>
      <c r="F27" s="64">
        <v>0</v>
      </c>
      <c r="G27" s="64">
        <v>0</v>
      </c>
      <c r="H27" s="38"/>
    </row>
    <row r="28" spans="1:8" ht="15.75" customHeight="1">
      <c r="A28" s="304" t="s">
        <v>677</v>
      </c>
      <c r="B28" s="305"/>
      <c r="C28" s="39"/>
      <c r="D28" s="24"/>
      <c r="E28" s="64">
        <v>0</v>
      </c>
      <c r="F28" s="64">
        <v>0</v>
      </c>
      <c r="G28" s="64">
        <v>0</v>
      </c>
      <c r="H28" s="38"/>
    </row>
    <row r="29" spans="1:6" ht="15.75" customHeight="1">
      <c r="A29" s="17" t="s">
        <v>200</v>
      </c>
      <c r="F29" s="34" t="s">
        <v>201</v>
      </c>
    </row>
    <row r="30" ht="15.75" customHeight="1">
      <c r="A30" s="17" t="s">
        <v>202</v>
      </c>
    </row>
  </sheetData>
  <sheetProtection/>
  <mergeCells count="3">
    <mergeCell ref="A2:H2"/>
    <mergeCell ref="A3:H3"/>
    <mergeCell ref="A28:B28"/>
  </mergeCells>
  <hyperlinks>
    <hyperlink ref="B1" location="流动负债汇总!B7" display="返回"/>
    <hyperlink ref="A1" location="流动负债汇总!B7" display="返回"/>
  </hyperlink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67.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2">
      <selection activeCell="K19" sqref="K19"/>
    </sheetView>
  </sheetViews>
  <sheetFormatPr defaultColWidth="9.00390625" defaultRowHeight="15.75" customHeight="1"/>
  <cols>
    <col min="1" max="1" width="5.50390625" style="5" customWidth="1"/>
    <col min="2" max="2" width="23.25390625" style="5" customWidth="1"/>
    <col min="3" max="4" width="9.125" style="5" customWidth="1"/>
    <col min="5" max="5" width="9.00390625" style="5" bestFit="1" customWidth="1"/>
    <col min="6" max="8" width="16.00390625" style="5" customWidth="1"/>
    <col min="9" max="9" width="16.375" style="5" customWidth="1"/>
    <col min="10" max="10" width="9.00390625" style="5" bestFit="1" customWidth="1"/>
    <col min="11" max="16384" width="9.00390625" style="5" customWidth="1"/>
  </cols>
  <sheetData>
    <row r="1" spans="1:9" ht="12.75">
      <c r="A1" s="109" t="s">
        <v>649</v>
      </c>
      <c r="B1" s="109" t="s">
        <v>649</v>
      </c>
      <c r="C1" s="1"/>
      <c r="D1" s="1"/>
      <c r="E1" s="1"/>
      <c r="F1" s="1"/>
      <c r="G1" s="1"/>
      <c r="H1" s="1"/>
      <c r="I1" s="1"/>
    </row>
    <row r="2" spans="1:9" s="33" customFormat="1" ht="30" customHeight="1">
      <c r="A2" s="290" t="s">
        <v>678</v>
      </c>
      <c r="B2" s="291"/>
      <c r="C2" s="291"/>
      <c r="D2" s="291"/>
      <c r="E2" s="291"/>
      <c r="F2" s="291"/>
      <c r="G2" s="291"/>
      <c r="H2" s="291"/>
      <c r="I2" s="291"/>
    </row>
    <row r="3" spans="1:9" ht="13.5" customHeight="1">
      <c r="A3" s="292" t="s">
        <v>123</v>
      </c>
      <c r="B3" s="292"/>
      <c r="C3" s="292"/>
      <c r="D3" s="292"/>
      <c r="E3" s="292"/>
      <c r="F3" s="292"/>
      <c r="G3" s="292"/>
      <c r="H3" s="301"/>
      <c r="I3" s="301"/>
    </row>
    <row r="4" spans="1:9" ht="13.5" customHeight="1">
      <c r="A4" s="183"/>
      <c r="B4" s="183"/>
      <c r="C4" s="183"/>
      <c r="D4" s="183"/>
      <c r="E4" s="183"/>
      <c r="F4" s="183"/>
      <c r="G4" s="183"/>
      <c r="H4" s="40"/>
      <c r="I4" s="40" t="s">
        <v>679</v>
      </c>
    </row>
    <row r="5" spans="1:9" ht="15.75" customHeight="1">
      <c r="A5" s="192" t="s">
        <v>89</v>
      </c>
      <c r="I5" s="25" t="s">
        <v>3</v>
      </c>
    </row>
    <row r="6" spans="1:9" s="35" customFormat="1" ht="15.75" customHeight="1">
      <c r="A6" s="21" t="s">
        <v>5</v>
      </c>
      <c r="B6" s="21" t="s">
        <v>258</v>
      </c>
      <c r="C6" s="21" t="s">
        <v>266</v>
      </c>
      <c r="D6" s="21" t="s">
        <v>420</v>
      </c>
      <c r="E6" s="21" t="s">
        <v>248</v>
      </c>
      <c r="F6" s="91" t="s">
        <v>92</v>
      </c>
      <c r="G6" s="21" t="s">
        <v>93</v>
      </c>
      <c r="H6" s="21" t="s">
        <v>94</v>
      </c>
      <c r="I6" s="21" t="s">
        <v>8</v>
      </c>
    </row>
    <row r="7" spans="1:9" ht="15.75" customHeight="1">
      <c r="A7" s="24"/>
      <c r="B7" s="46"/>
      <c r="C7" s="39"/>
      <c r="D7" s="24"/>
      <c r="E7" s="24"/>
      <c r="F7" s="64">
        <v>0</v>
      </c>
      <c r="G7" s="64">
        <v>0</v>
      </c>
      <c r="H7" s="64">
        <v>0</v>
      </c>
      <c r="I7" s="38"/>
    </row>
    <row r="8" spans="1:9" ht="15.75" customHeight="1">
      <c r="A8" s="24"/>
      <c r="B8" s="46"/>
      <c r="C8" s="39"/>
      <c r="D8" s="39"/>
      <c r="E8" s="24"/>
      <c r="F8" s="64">
        <v>0</v>
      </c>
      <c r="G8" s="64">
        <v>0</v>
      </c>
      <c r="H8" s="64">
        <v>0</v>
      </c>
      <c r="I8" s="38"/>
    </row>
    <row r="9" spans="1:9" ht="15.75" customHeight="1">
      <c r="A9" s="24"/>
      <c r="B9" s="46"/>
      <c r="C9" s="39"/>
      <c r="D9" s="39"/>
      <c r="E9" s="24"/>
      <c r="F9" s="64">
        <v>0</v>
      </c>
      <c r="G9" s="64">
        <v>0</v>
      </c>
      <c r="H9" s="64">
        <v>0</v>
      </c>
      <c r="I9" s="38"/>
    </row>
    <row r="10" spans="1:9" ht="15.75" customHeight="1">
      <c r="A10" s="24"/>
      <c r="B10" s="46"/>
      <c r="C10" s="39"/>
      <c r="D10" s="39"/>
      <c r="E10" s="24"/>
      <c r="F10" s="64">
        <v>0</v>
      </c>
      <c r="G10" s="64">
        <v>0</v>
      </c>
      <c r="H10" s="64">
        <v>0</v>
      </c>
      <c r="I10" s="38"/>
    </row>
    <row r="11" spans="1:9" ht="15.75" customHeight="1">
      <c r="A11" s="24"/>
      <c r="B11" s="46"/>
      <c r="C11" s="39"/>
      <c r="D11" s="39"/>
      <c r="E11" s="24"/>
      <c r="F11" s="64">
        <v>0</v>
      </c>
      <c r="G11" s="64">
        <v>0</v>
      </c>
      <c r="H11" s="64">
        <v>0</v>
      </c>
      <c r="I11" s="38"/>
    </row>
    <row r="12" spans="1:9" ht="15.75" customHeight="1">
      <c r="A12" s="24"/>
      <c r="B12" s="46"/>
      <c r="C12" s="39"/>
      <c r="D12" s="39"/>
      <c r="E12" s="24"/>
      <c r="F12" s="64">
        <v>0</v>
      </c>
      <c r="G12" s="64">
        <v>0</v>
      </c>
      <c r="H12" s="64">
        <v>0</v>
      </c>
      <c r="I12" s="38"/>
    </row>
    <row r="13" spans="1:9" ht="15.75" customHeight="1">
      <c r="A13" s="24"/>
      <c r="B13" s="46"/>
      <c r="C13" s="39"/>
      <c r="D13" s="39"/>
      <c r="E13" s="24"/>
      <c r="F13" s="64">
        <v>0</v>
      </c>
      <c r="G13" s="64">
        <v>0</v>
      </c>
      <c r="H13" s="64">
        <v>0</v>
      </c>
      <c r="I13" s="38"/>
    </row>
    <row r="14" spans="1:9" ht="15.75" customHeight="1">
      <c r="A14" s="24"/>
      <c r="B14" s="46"/>
      <c r="C14" s="39"/>
      <c r="D14" s="39"/>
      <c r="E14" s="24"/>
      <c r="F14" s="64">
        <v>0</v>
      </c>
      <c r="G14" s="64">
        <v>0</v>
      </c>
      <c r="H14" s="64">
        <v>0</v>
      </c>
      <c r="I14" s="38"/>
    </row>
    <row r="15" spans="1:9" ht="15.75" customHeight="1">
      <c r="A15" s="24"/>
      <c r="B15" s="46"/>
      <c r="C15" s="39"/>
      <c r="D15" s="39"/>
      <c r="E15" s="24"/>
      <c r="F15" s="64">
        <v>0</v>
      </c>
      <c r="G15" s="64">
        <v>0</v>
      </c>
      <c r="H15" s="64">
        <v>0</v>
      </c>
      <c r="I15" s="38"/>
    </row>
    <row r="16" spans="1:9" ht="15.75" customHeight="1">
      <c r="A16" s="24"/>
      <c r="B16" s="46"/>
      <c r="C16" s="39"/>
      <c r="D16" s="39"/>
      <c r="E16" s="24"/>
      <c r="F16" s="64">
        <v>0</v>
      </c>
      <c r="G16" s="64">
        <v>0</v>
      </c>
      <c r="H16" s="64">
        <v>0</v>
      </c>
      <c r="I16" s="38"/>
    </row>
    <row r="17" spans="1:9" ht="15.75" customHeight="1">
      <c r="A17" s="24"/>
      <c r="B17" s="46"/>
      <c r="C17" s="39"/>
      <c r="D17" s="39"/>
      <c r="E17" s="24"/>
      <c r="F17" s="64">
        <v>0</v>
      </c>
      <c r="G17" s="64">
        <v>0</v>
      </c>
      <c r="H17" s="64">
        <v>0</v>
      </c>
      <c r="I17" s="38"/>
    </row>
    <row r="18" spans="1:9" ht="15.75" customHeight="1">
      <c r="A18" s="24"/>
      <c r="B18" s="46"/>
      <c r="C18" s="39"/>
      <c r="D18" s="39"/>
      <c r="E18" s="24"/>
      <c r="F18" s="64">
        <v>0</v>
      </c>
      <c r="G18" s="64">
        <v>0</v>
      </c>
      <c r="H18" s="64">
        <v>0</v>
      </c>
      <c r="I18" s="38"/>
    </row>
    <row r="19" spans="1:9" ht="15.75" customHeight="1">
      <c r="A19" s="24"/>
      <c r="B19" s="46"/>
      <c r="C19" s="39"/>
      <c r="D19" s="39"/>
      <c r="E19" s="24"/>
      <c r="F19" s="64">
        <v>0</v>
      </c>
      <c r="G19" s="64">
        <v>0</v>
      </c>
      <c r="H19" s="64">
        <v>0</v>
      </c>
      <c r="I19" s="38"/>
    </row>
    <row r="20" spans="1:9" ht="15.75" customHeight="1">
      <c r="A20" s="24"/>
      <c r="B20" s="46"/>
      <c r="C20" s="39"/>
      <c r="D20" s="39"/>
      <c r="E20" s="24"/>
      <c r="F20" s="64">
        <v>0</v>
      </c>
      <c r="G20" s="64">
        <v>0</v>
      </c>
      <c r="H20" s="64">
        <v>0</v>
      </c>
      <c r="I20" s="38"/>
    </row>
    <row r="21" spans="1:9" ht="15.75" customHeight="1">
      <c r="A21" s="24"/>
      <c r="B21" s="46"/>
      <c r="C21" s="39"/>
      <c r="D21" s="39"/>
      <c r="E21" s="24"/>
      <c r="F21" s="64">
        <v>0</v>
      </c>
      <c r="G21" s="64">
        <v>0</v>
      </c>
      <c r="H21" s="64">
        <v>0</v>
      </c>
      <c r="I21" s="38"/>
    </row>
    <row r="22" spans="1:9" ht="15.75" customHeight="1">
      <c r="A22" s="24"/>
      <c r="B22" s="46"/>
      <c r="C22" s="39"/>
      <c r="D22" s="39"/>
      <c r="E22" s="24"/>
      <c r="F22" s="64">
        <v>0</v>
      </c>
      <c r="G22" s="64">
        <v>0</v>
      </c>
      <c r="H22" s="64">
        <v>0</v>
      </c>
      <c r="I22" s="38"/>
    </row>
    <row r="23" spans="1:9" ht="15.75" customHeight="1">
      <c r="A23" s="24"/>
      <c r="B23" s="46"/>
      <c r="C23" s="39"/>
      <c r="D23" s="39"/>
      <c r="E23" s="24"/>
      <c r="F23" s="64">
        <v>0</v>
      </c>
      <c r="G23" s="64">
        <v>0</v>
      </c>
      <c r="H23" s="64">
        <v>0</v>
      </c>
      <c r="I23" s="38"/>
    </row>
    <row r="24" spans="1:9" ht="15.75" customHeight="1">
      <c r="A24" s="24"/>
      <c r="B24" s="46"/>
      <c r="C24" s="39"/>
      <c r="D24" s="39"/>
      <c r="E24" s="24"/>
      <c r="F24" s="64">
        <v>0</v>
      </c>
      <c r="G24" s="64">
        <v>0</v>
      </c>
      <c r="H24" s="64">
        <v>0</v>
      </c>
      <c r="I24" s="38"/>
    </row>
    <row r="25" spans="1:9" ht="15.75" customHeight="1">
      <c r="A25" s="24"/>
      <c r="B25" s="46"/>
      <c r="C25" s="39"/>
      <c r="D25" s="39"/>
      <c r="E25" s="24"/>
      <c r="F25" s="64">
        <v>0</v>
      </c>
      <c r="G25" s="64">
        <v>0</v>
      </c>
      <c r="H25" s="64">
        <v>0</v>
      </c>
      <c r="I25" s="38"/>
    </row>
    <row r="26" spans="1:9" ht="15.75" customHeight="1">
      <c r="A26" s="24"/>
      <c r="B26" s="46"/>
      <c r="C26" s="39"/>
      <c r="D26" s="39"/>
      <c r="E26" s="24"/>
      <c r="F26" s="64">
        <v>0</v>
      </c>
      <c r="G26" s="64">
        <v>0</v>
      </c>
      <c r="H26" s="64">
        <v>0</v>
      </c>
      <c r="I26" s="38"/>
    </row>
    <row r="27" spans="1:9" ht="15.75" customHeight="1">
      <c r="A27" s="24"/>
      <c r="B27" s="46"/>
      <c r="C27" s="39"/>
      <c r="D27" s="39"/>
      <c r="E27" s="24"/>
      <c r="F27" s="64">
        <v>0</v>
      </c>
      <c r="G27" s="64">
        <v>0</v>
      </c>
      <c r="H27" s="64">
        <v>0</v>
      </c>
      <c r="I27" s="38"/>
    </row>
    <row r="28" spans="1:9" ht="15.75" customHeight="1">
      <c r="A28" s="304" t="s">
        <v>680</v>
      </c>
      <c r="B28" s="305"/>
      <c r="C28" s="39"/>
      <c r="D28" s="39"/>
      <c r="E28" s="24"/>
      <c r="F28" s="64">
        <v>0</v>
      </c>
      <c r="G28" s="64">
        <v>0</v>
      </c>
      <c r="H28" s="64">
        <v>0</v>
      </c>
      <c r="I28" s="38"/>
    </row>
    <row r="29" spans="1:7" ht="15.75" customHeight="1">
      <c r="A29" s="17" t="s">
        <v>200</v>
      </c>
      <c r="G29" s="34" t="s">
        <v>201</v>
      </c>
    </row>
    <row r="30" ht="15.75" customHeight="1">
      <c r="A30" s="17" t="s">
        <v>202</v>
      </c>
    </row>
  </sheetData>
  <sheetProtection/>
  <mergeCells count="3">
    <mergeCell ref="A2:I2"/>
    <mergeCell ref="A3:I3"/>
    <mergeCell ref="A28:B28"/>
  </mergeCells>
  <hyperlinks>
    <hyperlink ref="B1" location="流动负债汇总!B8" display="返回"/>
    <hyperlink ref="A1" location="流动负债汇总!B8" display="返回"/>
  </hyperlink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68.xml><?xml version="1.0" encoding="utf-8"?>
<worksheet xmlns="http://schemas.openxmlformats.org/spreadsheetml/2006/main" xmlns:r="http://schemas.openxmlformats.org/officeDocument/2006/relationships">
  <sheetPr>
    <pageSetUpPr fitToPage="1"/>
  </sheetPr>
  <dimension ref="A1:H24"/>
  <sheetViews>
    <sheetView zoomScalePageLayoutView="0" workbookViewId="0" topLeftCell="A1">
      <selection activeCell="K19" sqref="K19"/>
    </sheetView>
  </sheetViews>
  <sheetFormatPr defaultColWidth="9.00390625" defaultRowHeight="15.75" customHeight="1"/>
  <cols>
    <col min="1" max="1" width="4.25390625" style="5" customWidth="1"/>
    <col min="2" max="2" width="25.375" style="5" customWidth="1"/>
    <col min="3" max="3" width="10.625" style="5" customWidth="1"/>
    <col min="4" max="4" width="17.125" style="5" customWidth="1"/>
    <col min="5" max="7" width="16.50390625" style="5" customWidth="1"/>
    <col min="8" max="8" width="15.50390625" style="5" customWidth="1"/>
    <col min="9" max="9" width="9.00390625" style="5" bestFit="1" customWidth="1"/>
    <col min="10" max="16384" width="9.00390625" style="5" customWidth="1"/>
  </cols>
  <sheetData>
    <row r="1" spans="1:8" ht="12.75">
      <c r="A1" s="109" t="s">
        <v>649</v>
      </c>
      <c r="B1" s="109" t="s">
        <v>649</v>
      </c>
      <c r="C1" s="1"/>
      <c r="D1" s="1"/>
      <c r="E1" s="1"/>
      <c r="F1" s="1"/>
      <c r="G1" s="1"/>
      <c r="H1" s="1"/>
    </row>
    <row r="2" spans="1:8" s="33" customFormat="1" ht="30" customHeight="1">
      <c r="A2" s="290" t="s">
        <v>681</v>
      </c>
      <c r="B2" s="291"/>
      <c r="C2" s="291"/>
      <c r="D2" s="291"/>
      <c r="E2" s="291"/>
      <c r="F2" s="291"/>
      <c r="G2" s="291"/>
      <c r="H2" s="291"/>
    </row>
    <row r="3" spans="1:8" ht="13.5" customHeight="1">
      <c r="A3" s="300" t="s">
        <v>204</v>
      </c>
      <c r="B3" s="292"/>
      <c r="C3" s="292"/>
      <c r="D3" s="292"/>
      <c r="E3" s="292"/>
      <c r="F3" s="292"/>
      <c r="G3" s="292"/>
      <c r="H3" s="301"/>
    </row>
    <row r="4" spans="1:8" ht="13.5" customHeight="1">
      <c r="A4" s="183"/>
      <c r="B4" s="183"/>
      <c r="C4" s="183"/>
      <c r="D4" s="183"/>
      <c r="E4" s="183"/>
      <c r="F4" s="183"/>
      <c r="G4" s="183"/>
      <c r="H4" s="40" t="s">
        <v>682</v>
      </c>
    </row>
    <row r="5" spans="1:8" ht="15.75" customHeight="1">
      <c r="A5" s="302" t="s">
        <v>206</v>
      </c>
      <c r="B5" s="302"/>
      <c r="C5" s="302"/>
      <c r="D5" s="302"/>
      <c r="H5" s="25" t="s">
        <v>3</v>
      </c>
    </row>
    <row r="6" spans="1:8" s="35" customFormat="1" ht="15.75" customHeight="1">
      <c r="A6" s="21" t="s">
        <v>5</v>
      </c>
      <c r="B6" s="21" t="s">
        <v>258</v>
      </c>
      <c r="C6" s="21" t="s">
        <v>266</v>
      </c>
      <c r="D6" s="21" t="s">
        <v>265</v>
      </c>
      <c r="E6" s="91" t="s">
        <v>92</v>
      </c>
      <c r="F6" s="21" t="s">
        <v>93</v>
      </c>
      <c r="G6" s="21" t="s">
        <v>94</v>
      </c>
      <c r="H6" s="21" t="s">
        <v>8</v>
      </c>
    </row>
    <row r="7" spans="1:8" ht="15.75" customHeight="1">
      <c r="A7" s="24"/>
      <c r="B7" s="21"/>
      <c r="C7" s="39"/>
      <c r="D7" s="21"/>
      <c r="E7" s="64"/>
      <c r="F7" s="64">
        <v>0</v>
      </c>
      <c r="G7" s="64">
        <v>0</v>
      </c>
      <c r="H7" s="38"/>
    </row>
    <row r="8" spans="1:8" ht="15.75" customHeight="1">
      <c r="A8" s="24"/>
      <c r="B8" s="21"/>
      <c r="C8" s="39"/>
      <c r="D8" s="21"/>
      <c r="E8" s="64"/>
      <c r="F8" s="64">
        <v>0</v>
      </c>
      <c r="G8" s="64">
        <v>0</v>
      </c>
      <c r="H8" s="38"/>
    </row>
    <row r="9" spans="1:8" ht="15.75" customHeight="1">
      <c r="A9" s="24"/>
      <c r="B9" s="46"/>
      <c r="C9" s="39"/>
      <c r="D9" s="24"/>
      <c r="E9" s="64"/>
      <c r="F9" s="64">
        <v>0</v>
      </c>
      <c r="G9" s="64">
        <v>0</v>
      </c>
      <c r="H9" s="38"/>
    </row>
    <row r="10" spans="1:8" ht="15.75" customHeight="1">
      <c r="A10" s="24"/>
      <c r="B10" s="46"/>
      <c r="C10" s="39"/>
      <c r="D10" s="24"/>
      <c r="E10" s="64"/>
      <c r="F10" s="64">
        <v>0</v>
      </c>
      <c r="G10" s="64">
        <v>0</v>
      </c>
      <c r="H10" s="38"/>
    </row>
    <row r="11" spans="1:8" ht="15.75" customHeight="1">
      <c r="A11" s="24"/>
      <c r="B11" s="46"/>
      <c r="C11" s="39"/>
      <c r="D11" s="24"/>
      <c r="E11" s="64"/>
      <c r="F11" s="64">
        <v>0</v>
      </c>
      <c r="G11" s="64">
        <v>0</v>
      </c>
      <c r="H11" s="38"/>
    </row>
    <row r="12" spans="1:8" ht="15.75" customHeight="1">
      <c r="A12" s="24"/>
      <c r="B12" s="46"/>
      <c r="C12" s="39"/>
      <c r="D12" s="24"/>
      <c r="E12" s="64"/>
      <c r="F12" s="64">
        <v>0</v>
      </c>
      <c r="G12" s="64">
        <v>0</v>
      </c>
      <c r="H12" s="38"/>
    </row>
    <row r="13" spans="1:8" ht="15.75" customHeight="1">
      <c r="A13" s="24"/>
      <c r="B13" s="46"/>
      <c r="C13" s="39"/>
      <c r="D13" s="24"/>
      <c r="E13" s="64">
        <v>0</v>
      </c>
      <c r="F13" s="64">
        <v>0</v>
      </c>
      <c r="G13" s="64">
        <v>0</v>
      </c>
      <c r="H13" s="38"/>
    </row>
    <row r="14" spans="1:8" ht="15.75" customHeight="1">
      <c r="A14" s="24"/>
      <c r="B14" s="46"/>
      <c r="C14" s="39"/>
      <c r="D14" s="24"/>
      <c r="E14" s="64">
        <v>0</v>
      </c>
      <c r="F14" s="64">
        <v>0</v>
      </c>
      <c r="G14" s="64">
        <v>0</v>
      </c>
      <c r="H14" s="38"/>
    </row>
    <row r="15" spans="1:8" ht="15.75" customHeight="1">
      <c r="A15" s="24"/>
      <c r="B15" s="46"/>
      <c r="C15" s="39"/>
      <c r="D15" s="24"/>
      <c r="E15" s="64">
        <v>0</v>
      </c>
      <c r="F15" s="64">
        <v>0</v>
      </c>
      <c r="G15" s="64">
        <v>0</v>
      </c>
      <c r="H15" s="38"/>
    </row>
    <row r="16" spans="1:8" ht="15.75" customHeight="1">
      <c r="A16" s="24"/>
      <c r="B16" s="46"/>
      <c r="C16" s="39"/>
      <c r="D16" s="24"/>
      <c r="E16" s="64">
        <v>0</v>
      </c>
      <c r="F16" s="64">
        <v>0</v>
      </c>
      <c r="G16" s="64">
        <v>0</v>
      </c>
      <c r="H16" s="38"/>
    </row>
    <row r="17" spans="1:8" ht="15.75" customHeight="1">
      <c r="A17" s="24"/>
      <c r="B17" s="46"/>
      <c r="C17" s="39"/>
      <c r="D17" s="24"/>
      <c r="E17" s="64">
        <v>0</v>
      </c>
      <c r="F17" s="64">
        <v>0</v>
      </c>
      <c r="G17" s="64">
        <v>0</v>
      </c>
      <c r="H17" s="38"/>
    </row>
    <row r="18" spans="1:8" ht="15.75" customHeight="1">
      <c r="A18" s="24"/>
      <c r="B18" s="46"/>
      <c r="C18" s="39"/>
      <c r="D18" s="24"/>
      <c r="E18" s="64">
        <v>0</v>
      </c>
      <c r="F18" s="64">
        <v>0</v>
      </c>
      <c r="G18" s="64">
        <v>0</v>
      </c>
      <c r="H18" s="38"/>
    </row>
    <row r="19" spans="1:8" ht="15.75" customHeight="1">
      <c r="A19" s="24"/>
      <c r="B19" s="46"/>
      <c r="C19" s="39"/>
      <c r="D19" s="24"/>
      <c r="E19" s="64">
        <v>0</v>
      </c>
      <c r="F19" s="64">
        <v>0</v>
      </c>
      <c r="G19" s="64">
        <v>0</v>
      </c>
      <c r="H19" s="38"/>
    </row>
    <row r="20" spans="1:8" ht="15.75" customHeight="1">
      <c r="A20" s="24"/>
      <c r="B20" s="46"/>
      <c r="C20" s="39"/>
      <c r="D20" s="24"/>
      <c r="E20" s="64">
        <v>0</v>
      </c>
      <c r="F20" s="64">
        <v>0</v>
      </c>
      <c r="G20" s="64">
        <v>0</v>
      </c>
      <c r="H20" s="38"/>
    </row>
    <row r="21" spans="1:8" ht="15.75" customHeight="1">
      <c r="A21" s="24"/>
      <c r="B21" s="46"/>
      <c r="C21" s="39"/>
      <c r="D21" s="24"/>
      <c r="E21" s="64">
        <v>0</v>
      </c>
      <c r="F21" s="64">
        <v>0</v>
      </c>
      <c r="G21" s="64">
        <v>0</v>
      </c>
      <c r="H21" s="38"/>
    </row>
    <row r="22" spans="1:8" ht="15.75" customHeight="1">
      <c r="A22" s="304" t="s">
        <v>677</v>
      </c>
      <c r="B22" s="305"/>
      <c r="C22" s="39"/>
      <c r="D22" s="24"/>
      <c r="E22" s="64">
        <f>SUM(E7:E21)</f>
        <v>0</v>
      </c>
      <c r="F22" s="64">
        <v>0</v>
      </c>
      <c r="G22" s="64">
        <v>0</v>
      </c>
      <c r="H22" s="38"/>
    </row>
    <row r="23" spans="1:6" ht="15.75" customHeight="1">
      <c r="A23" s="17" t="s">
        <v>200</v>
      </c>
      <c r="F23" s="34" t="s">
        <v>201</v>
      </c>
    </row>
    <row r="24" ht="15.75" customHeight="1">
      <c r="A24" s="201" t="s">
        <v>213</v>
      </c>
    </row>
  </sheetData>
  <sheetProtection/>
  <mergeCells count="4">
    <mergeCell ref="A2:H2"/>
    <mergeCell ref="A3:H3"/>
    <mergeCell ref="A5:D5"/>
    <mergeCell ref="A22:B22"/>
  </mergeCells>
  <hyperlinks>
    <hyperlink ref="B1" location="流动负债汇总!B9" display="返回"/>
    <hyperlink ref="A1" location="流动负债汇总!B9" display="返回"/>
  </hyperlink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69.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4.25390625" style="5" customWidth="1"/>
    <col min="2" max="2" width="23.00390625" style="5" customWidth="1"/>
    <col min="3" max="3" width="10.625" style="5" customWidth="1"/>
    <col min="4" max="4" width="17.125" style="5" customWidth="1"/>
    <col min="5" max="7" width="16.50390625" style="5" customWidth="1"/>
    <col min="8" max="8" width="15.50390625" style="5" customWidth="1"/>
    <col min="9" max="9" width="9.00390625" style="5" bestFit="1" customWidth="1"/>
    <col min="10" max="16384" width="9.00390625" style="5" customWidth="1"/>
  </cols>
  <sheetData>
    <row r="1" spans="1:8" s="57" customFormat="1" ht="12">
      <c r="A1" s="109" t="s">
        <v>649</v>
      </c>
      <c r="B1" s="109" t="s">
        <v>649</v>
      </c>
      <c r="C1" s="56"/>
      <c r="D1" s="56"/>
      <c r="E1" s="56"/>
      <c r="F1" s="56"/>
      <c r="G1" s="56"/>
      <c r="H1" s="56"/>
    </row>
    <row r="2" spans="1:8" s="33" customFormat="1" ht="30" customHeight="1">
      <c r="A2" s="290" t="s">
        <v>683</v>
      </c>
      <c r="B2" s="291"/>
      <c r="C2" s="291"/>
      <c r="D2" s="291"/>
      <c r="E2" s="291"/>
      <c r="F2" s="291"/>
      <c r="G2" s="291"/>
      <c r="H2" s="291"/>
    </row>
    <row r="3" spans="1:8" ht="13.5" customHeight="1">
      <c r="A3" s="292" t="s">
        <v>123</v>
      </c>
      <c r="B3" s="292"/>
      <c r="C3" s="292"/>
      <c r="D3" s="292"/>
      <c r="E3" s="292"/>
      <c r="F3" s="292"/>
      <c r="G3" s="292"/>
      <c r="H3" s="301"/>
    </row>
    <row r="4" spans="1:8" ht="13.5" customHeight="1">
      <c r="A4" s="183"/>
      <c r="B4" s="183"/>
      <c r="C4" s="183"/>
      <c r="D4" s="183"/>
      <c r="E4" s="183"/>
      <c r="F4" s="183"/>
      <c r="G4" s="183"/>
      <c r="H4" s="40" t="s">
        <v>684</v>
      </c>
    </row>
    <row r="5" spans="1:8" ht="15.75" customHeight="1">
      <c r="A5" s="192" t="s">
        <v>89</v>
      </c>
      <c r="H5" s="25" t="s">
        <v>3</v>
      </c>
    </row>
    <row r="6" spans="1:8" s="35" customFormat="1" ht="15.75" customHeight="1">
      <c r="A6" s="21" t="s">
        <v>5</v>
      </c>
      <c r="B6" s="21" t="s">
        <v>258</v>
      </c>
      <c r="C6" s="21" t="s">
        <v>266</v>
      </c>
      <c r="D6" s="21" t="s">
        <v>265</v>
      </c>
      <c r="E6" s="91" t="s">
        <v>92</v>
      </c>
      <c r="F6" s="21" t="s">
        <v>93</v>
      </c>
      <c r="G6" s="21" t="s">
        <v>94</v>
      </c>
      <c r="H6" s="21" t="s">
        <v>8</v>
      </c>
    </row>
    <row r="7" spans="1:8" ht="15.75" customHeight="1">
      <c r="A7" s="24"/>
      <c r="B7" s="46"/>
      <c r="C7" s="39"/>
      <c r="D7" s="24"/>
      <c r="E7" s="64">
        <v>0</v>
      </c>
      <c r="F7" s="64">
        <v>0</v>
      </c>
      <c r="G7" s="64">
        <v>0</v>
      </c>
      <c r="H7" s="38"/>
    </row>
    <row r="8" spans="1:8" ht="15.75" customHeight="1">
      <c r="A8" s="24"/>
      <c r="B8" s="46"/>
      <c r="C8" s="39"/>
      <c r="D8" s="24"/>
      <c r="E8" s="64">
        <v>0</v>
      </c>
      <c r="F8" s="64">
        <v>0</v>
      </c>
      <c r="G8" s="64">
        <v>0</v>
      </c>
      <c r="H8" s="38"/>
    </row>
    <row r="9" spans="1:8" ht="15.75" customHeight="1">
      <c r="A9" s="24"/>
      <c r="B9" s="46"/>
      <c r="C9" s="39"/>
      <c r="D9" s="24"/>
      <c r="E9" s="64">
        <v>0</v>
      </c>
      <c r="F9" s="64">
        <v>0</v>
      </c>
      <c r="G9" s="64">
        <v>0</v>
      </c>
      <c r="H9" s="38"/>
    </row>
    <row r="10" spans="1:8" ht="15.75" customHeight="1">
      <c r="A10" s="24"/>
      <c r="B10" s="46"/>
      <c r="C10" s="39"/>
      <c r="D10" s="24"/>
      <c r="E10" s="64">
        <v>0</v>
      </c>
      <c r="F10" s="64">
        <v>0</v>
      </c>
      <c r="G10" s="64">
        <v>0</v>
      </c>
      <c r="H10" s="38"/>
    </row>
    <row r="11" spans="1:8" ht="15.75" customHeight="1">
      <c r="A11" s="24"/>
      <c r="B11" s="46"/>
      <c r="C11" s="39"/>
      <c r="D11" s="24"/>
      <c r="E11" s="64">
        <v>0</v>
      </c>
      <c r="F11" s="64">
        <v>0</v>
      </c>
      <c r="G11" s="64">
        <v>0</v>
      </c>
      <c r="H11" s="38"/>
    </row>
    <row r="12" spans="1:8" ht="15.75" customHeight="1">
      <c r="A12" s="24"/>
      <c r="B12" s="46"/>
      <c r="C12" s="39"/>
      <c r="D12" s="24"/>
      <c r="E12" s="64">
        <v>0</v>
      </c>
      <c r="F12" s="64">
        <v>0</v>
      </c>
      <c r="G12" s="64">
        <v>0</v>
      </c>
      <c r="H12" s="38"/>
    </row>
    <row r="13" spans="1:8" ht="15.75" customHeight="1">
      <c r="A13" s="24"/>
      <c r="B13" s="46"/>
      <c r="C13" s="39"/>
      <c r="D13" s="24"/>
      <c r="E13" s="64">
        <v>0</v>
      </c>
      <c r="F13" s="64">
        <v>0</v>
      </c>
      <c r="G13" s="64">
        <v>0</v>
      </c>
      <c r="H13" s="38"/>
    </row>
    <row r="14" spans="1:8" ht="15.75" customHeight="1">
      <c r="A14" s="24"/>
      <c r="B14" s="46"/>
      <c r="C14" s="39"/>
      <c r="D14" s="24"/>
      <c r="E14" s="64">
        <v>0</v>
      </c>
      <c r="F14" s="64">
        <v>0</v>
      </c>
      <c r="G14" s="64">
        <v>0</v>
      </c>
      <c r="H14" s="38"/>
    </row>
    <row r="15" spans="1:8" ht="15.75" customHeight="1">
      <c r="A15" s="24"/>
      <c r="B15" s="46"/>
      <c r="C15" s="39"/>
      <c r="D15" s="24"/>
      <c r="E15" s="64">
        <v>0</v>
      </c>
      <c r="F15" s="64">
        <v>0</v>
      </c>
      <c r="G15" s="64">
        <v>0</v>
      </c>
      <c r="H15" s="38"/>
    </row>
    <row r="16" spans="1:8" ht="15.75" customHeight="1">
      <c r="A16" s="24"/>
      <c r="B16" s="46"/>
      <c r="C16" s="39"/>
      <c r="D16" s="24"/>
      <c r="E16" s="64">
        <v>0</v>
      </c>
      <c r="F16" s="64">
        <v>0</v>
      </c>
      <c r="G16" s="64">
        <v>0</v>
      </c>
      <c r="H16" s="38"/>
    </row>
    <row r="17" spans="1:8" ht="15.75" customHeight="1">
      <c r="A17" s="24"/>
      <c r="B17" s="46"/>
      <c r="C17" s="39"/>
      <c r="D17" s="24"/>
      <c r="E17" s="64">
        <v>0</v>
      </c>
      <c r="F17" s="64">
        <v>0</v>
      </c>
      <c r="G17" s="64">
        <v>0</v>
      </c>
      <c r="H17" s="38"/>
    </row>
    <row r="18" spans="1:8" ht="15.75" customHeight="1">
      <c r="A18" s="24"/>
      <c r="B18" s="46"/>
      <c r="C18" s="39"/>
      <c r="D18" s="24"/>
      <c r="E18" s="64">
        <v>0</v>
      </c>
      <c r="F18" s="64">
        <v>0</v>
      </c>
      <c r="G18" s="64">
        <v>0</v>
      </c>
      <c r="H18" s="38"/>
    </row>
    <row r="19" spans="1:8" ht="15.75" customHeight="1">
      <c r="A19" s="24"/>
      <c r="B19" s="46"/>
      <c r="C19" s="39"/>
      <c r="D19" s="24"/>
      <c r="E19" s="64">
        <v>0</v>
      </c>
      <c r="F19" s="64">
        <v>0</v>
      </c>
      <c r="G19" s="64">
        <v>0</v>
      </c>
      <c r="H19" s="38"/>
    </row>
    <row r="20" spans="1:8" ht="15.75" customHeight="1">
      <c r="A20" s="24"/>
      <c r="B20" s="46"/>
      <c r="C20" s="39"/>
      <c r="D20" s="24"/>
      <c r="E20" s="64">
        <v>0</v>
      </c>
      <c r="F20" s="64">
        <v>0</v>
      </c>
      <c r="G20" s="64">
        <v>0</v>
      </c>
      <c r="H20" s="38"/>
    </row>
    <row r="21" spans="1:8" ht="15.75" customHeight="1">
      <c r="A21" s="24"/>
      <c r="B21" s="46"/>
      <c r="C21" s="39"/>
      <c r="D21" s="24"/>
      <c r="E21" s="64">
        <v>0</v>
      </c>
      <c r="F21" s="64">
        <v>0</v>
      </c>
      <c r="G21" s="64">
        <v>0</v>
      </c>
      <c r="H21" s="38"/>
    </row>
    <row r="22" spans="1:8" ht="15.75" customHeight="1">
      <c r="A22" s="24"/>
      <c r="B22" s="46"/>
      <c r="C22" s="39"/>
      <c r="D22" s="24"/>
      <c r="E22" s="64">
        <v>0</v>
      </c>
      <c r="F22" s="64">
        <v>0</v>
      </c>
      <c r="G22" s="64">
        <v>0</v>
      </c>
      <c r="H22" s="38"/>
    </row>
    <row r="23" spans="1:8" ht="15.75" customHeight="1">
      <c r="A23" s="24"/>
      <c r="B23" s="46"/>
      <c r="C23" s="39"/>
      <c r="D23" s="24"/>
      <c r="E23" s="64">
        <v>0</v>
      </c>
      <c r="F23" s="64">
        <v>0</v>
      </c>
      <c r="G23" s="64">
        <v>0</v>
      </c>
      <c r="H23" s="38"/>
    </row>
    <row r="24" spans="1:8" ht="15.75" customHeight="1">
      <c r="A24" s="24"/>
      <c r="B24" s="46"/>
      <c r="C24" s="39"/>
      <c r="D24" s="24"/>
      <c r="E24" s="64">
        <v>0</v>
      </c>
      <c r="F24" s="64">
        <v>0</v>
      </c>
      <c r="G24" s="64">
        <v>0</v>
      </c>
      <c r="H24" s="38"/>
    </row>
    <row r="25" spans="1:8" ht="15.75" customHeight="1">
      <c r="A25" s="24"/>
      <c r="B25" s="46"/>
      <c r="C25" s="39"/>
      <c r="D25" s="24"/>
      <c r="E25" s="64">
        <v>0</v>
      </c>
      <c r="F25" s="64">
        <v>0</v>
      </c>
      <c r="G25" s="64">
        <v>0</v>
      </c>
      <c r="H25" s="38"/>
    </row>
    <row r="26" spans="1:8" ht="15.75" customHeight="1">
      <c r="A26" s="24"/>
      <c r="B26" s="46"/>
      <c r="C26" s="39"/>
      <c r="D26" s="24"/>
      <c r="E26" s="64">
        <v>0</v>
      </c>
      <c r="F26" s="64">
        <v>0</v>
      </c>
      <c r="G26" s="64">
        <v>0</v>
      </c>
      <c r="H26" s="38"/>
    </row>
    <row r="27" spans="1:8" ht="15.75" customHeight="1">
      <c r="A27" s="24"/>
      <c r="B27" s="46"/>
      <c r="C27" s="39"/>
      <c r="D27" s="24"/>
      <c r="E27" s="64">
        <v>0</v>
      </c>
      <c r="F27" s="64">
        <v>0</v>
      </c>
      <c r="G27" s="64">
        <v>0</v>
      </c>
      <c r="H27" s="38"/>
    </row>
    <row r="28" spans="1:8" ht="15.75" customHeight="1">
      <c r="A28" s="304" t="s">
        <v>677</v>
      </c>
      <c r="B28" s="305"/>
      <c r="C28" s="39"/>
      <c r="D28" s="24"/>
      <c r="E28" s="64">
        <v>0</v>
      </c>
      <c r="F28" s="64">
        <v>0</v>
      </c>
      <c r="G28" s="64">
        <v>0</v>
      </c>
      <c r="H28" s="38"/>
    </row>
    <row r="29" spans="1:6" ht="15.75" customHeight="1">
      <c r="A29" s="17" t="s">
        <v>200</v>
      </c>
      <c r="F29" s="34" t="s">
        <v>201</v>
      </c>
    </row>
    <row r="30" ht="15.75" customHeight="1">
      <c r="A30" s="17" t="s">
        <v>202</v>
      </c>
    </row>
  </sheetData>
  <sheetProtection/>
  <mergeCells count="3">
    <mergeCell ref="A2:H2"/>
    <mergeCell ref="A3:H3"/>
    <mergeCell ref="A28:B28"/>
  </mergeCells>
  <hyperlinks>
    <hyperlink ref="B1" location="流动负债汇总!B10" display="返回"/>
    <hyperlink ref="A1" location="流动负债汇总!B10" display="返回"/>
  </hyperlink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J20"/>
  <sheetViews>
    <sheetView zoomScalePageLayoutView="0" workbookViewId="0" topLeftCell="A1">
      <selection activeCell="K19" sqref="K19"/>
    </sheetView>
  </sheetViews>
  <sheetFormatPr defaultColWidth="9.00390625" defaultRowHeight="15.75" customHeight="1"/>
  <cols>
    <col min="1" max="1" width="4.75390625" style="5" customWidth="1"/>
    <col min="2" max="2" width="16.125" style="5" customWidth="1"/>
    <col min="3" max="3" width="13.875" style="5" customWidth="1"/>
    <col min="4" max="4" width="6.75390625" style="5" customWidth="1"/>
    <col min="5" max="5" width="13.00390625" style="5" customWidth="1"/>
    <col min="6" max="6" width="13.50390625" style="5" customWidth="1"/>
    <col min="7" max="7" width="13.125" style="5" bestFit="1" customWidth="1"/>
    <col min="8" max="9" width="15.625" style="5" customWidth="1"/>
    <col min="10" max="10" width="12.125" style="5" customWidth="1"/>
    <col min="11" max="11" width="9.00390625" style="5" bestFit="1" customWidth="1"/>
    <col min="12" max="16384" width="9.00390625" style="5" customWidth="1"/>
  </cols>
  <sheetData>
    <row r="1" spans="1:10" ht="12.75">
      <c r="A1" s="109"/>
      <c r="B1" s="109"/>
      <c r="C1" s="1"/>
      <c r="D1" s="1"/>
      <c r="E1" s="1"/>
      <c r="F1" s="1"/>
      <c r="G1" s="1"/>
      <c r="H1" s="1"/>
      <c r="I1" s="1"/>
      <c r="J1" s="1"/>
    </row>
    <row r="2" spans="1:10" s="33" customFormat="1" ht="30" customHeight="1">
      <c r="A2" s="290" t="s">
        <v>214</v>
      </c>
      <c r="B2" s="291"/>
      <c r="C2" s="291"/>
      <c r="D2" s="291"/>
      <c r="E2" s="291"/>
      <c r="F2" s="291"/>
      <c r="G2" s="291"/>
      <c r="H2" s="291"/>
      <c r="I2" s="291"/>
      <c r="J2" s="291"/>
    </row>
    <row r="3" spans="1:10" ht="13.5" customHeight="1">
      <c r="A3" s="300" t="s">
        <v>204</v>
      </c>
      <c r="B3" s="292"/>
      <c r="C3" s="292"/>
      <c r="D3" s="292"/>
      <c r="E3" s="292"/>
      <c r="F3" s="292"/>
      <c r="G3" s="292"/>
      <c r="H3" s="292"/>
      <c r="I3" s="301"/>
      <c r="J3" s="301"/>
    </row>
    <row r="4" spans="1:10" ht="13.5" customHeight="1">
      <c r="A4" s="183"/>
      <c r="B4" s="183"/>
      <c r="C4" s="183"/>
      <c r="D4" s="183"/>
      <c r="E4" s="183"/>
      <c r="F4" s="183"/>
      <c r="G4" s="183"/>
      <c r="H4" s="183"/>
      <c r="I4" s="40"/>
      <c r="J4" s="40" t="s">
        <v>215</v>
      </c>
    </row>
    <row r="5" spans="1:10" ht="15.75" customHeight="1">
      <c r="A5" s="302" t="s">
        <v>206</v>
      </c>
      <c r="B5" s="303"/>
      <c r="C5" s="303"/>
      <c r="D5" s="303"/>
      <c r="E5" s="303"/>
      <c r="J5" s="25" t="s">
        <v>3</v>
      </c>
    </row>
    <row r="6" spans="1:10" s="35" customFormat="1" ht="15.75" customHeight="1">
      <c r="A6" s="21" t="s">
        <v>5</v>
      </c>
      <c r="B6" s="21" t="s">
        <v>216</v>
      </c>
      <c r="C6" s="21" t="s">
        <v>217</v>
      </c>
      <c r="D6" s="21" t="s">
        <v>208</v>
      </c>
      <c r="E6" s="21" t="s">
        <v>209</v>
      </c>
      <c r="F6" s="21" t="s">
        <v>210</v>
      </c>
      <c r="G6" s="21" t="s">
        <v>92</v>
      </c>
      <c r="H6" s="21" t="s">
        <v>93</v>
      </c>
      <c r="I6" s="21" t="s">
        <v>94</v>
      </c>
      <c r="J6" s="21" t="s">
        <v>128</v>
      </c>
    </row>
    <row r="7" spans="1:10" ht="15.75" customHeight="1">
      <c r="A7" s="24"/>
      <c r="B7" s="21" t="s">
        <v>218</v>
      </c>
      <c r="C7" s="49" t="s">
        <v>219</v>
      </c>
      <c r="D7" s="200" t="s">
        <v>220</v>
      </c>
      <c r="E7" s="64"/>
      <c r="F7" s="81"/>
      <c r="G7" s="104">
        <v>897773.66</v>
      </c>
      <c r="H7" s="104">
        <v>897773.66</v>
      </c>
      <c r="I7" s="104">
        <v>897773.66</v>
      </c>
      <c r="J7" s="64" t="s">
        <v>130</v>
      </c>
    </row>
    <row r="8" spans="1:10" ht="15.75" customHeight="1">
      <c r="A8" s="24"/>
      <c r="B8" s="46"/>
      <c r="C8" s="49"/>
      <c r="D8" s="49"/>
      <c r="E8" s="64"/>
      <c r="F8" s="81"/>
      <c r="G8" s="104">
        <v>0</v>
      </c>
      <c r="H8" s="104">
        <v>0</v>
      </c>
      <c r="I8" s="104">
        <v>0</v>
      </c>
      <c r="J8" s="64" t="s">
        <v>130</v>
      </c>
    </row>
    <row r="9" spans="1:10" ht="15.75" customHeight="1">
      <c r="A9" s="24"/>
      <c r="B9" s="46"/>
      <c r="C9" s="49"/>
      <c r="D9" s="49"/>
      <c r="E9" s="64"/>
      <c r="F9" s="81"/>
      <c r="G9" s="104">
        <v>0</v>
      </c>
      <c r="H9" s="104">
        <v>0</v>
      </c>
      <c r="I9" s="104">
        <v>0</v>
      </c>
      <c r="J9" s="64" t="s">
        <v>130</v>
      </c>
    </row>
    <row r="10" spans="1:10" ht="15.75" customHeight="1">
      <c r="A10" s="24"/>
      <c r="B10" s="46"/>
      <c r="C10" s="49"/>
      <c r="D10" s="49"/>
      <c r="E10" s="64"/>
      <c r="F10" s="81"/>
      <c r="G10" s="104">
        <v>0</v>
      </c>
      <c r="H10" s="104">
        <v>0</v>
      </c>
      <c r="I10" s="104">
        <v>0</v>
      </c>
      <c r="J10" s="64" t="s">
        <v>130</v>
      </c>
    </row>
    <row r="11" spans="1:10" ht="15.75" customHeight="1">
      <c r="A11" s="24"/>
      <c r="B11" s="46"/>
      <c r="C11" s="49"/>
      <c r="D11" s="49"/>
      <c r="E11" s="64"/>
      <c r="F11" s="81"/>
      <c r="G11" s="104">
        <v>0</v>
      </c>
      <c r="H11" s="104">
        <v>0</v>
      </c>
      <c r="I11" s="104">
        <v>0</v>
      </c>
      <c r="J11" s="64" t="s">
        <v>130</v>
      </c>
    </row>
    <row r="12" spans="1:10" ht="15.75" customHeight="1">
      <c r="A12" s="24"/>
      <c r="B12" s="46"/>
      <c r="C12" s="49"/>
      <c r="D12" s="49"/>
      <c r="E12" s="64"/>
      <c r="F12" s="81"/>
      <c r="G12" s="104">
        <v>0</v>
      </c>
      <c r="H12" s="104">
        <v>0</v>
      </c>
      <c r="I12" s="104">
        <v>0</v>
      </c>
      <c r="J12" s="64" t="s">
        <v>130</v>
      </c>
    </row>
    <row r="13" spans="1:10" ht="15.75" customHeight="1">
      <c r="A13" s="24"/>
      <c r="B13" s="46"/>
      <c r="C13" s="49"/>
      <c r="D13" s="49"/>
      <c r="E13" s="64"/>
      <c r="F13" s="81"/>
      <c r="G13" s="104">
        <v>0</v>
      </c>
      <c r="H13" s="104">
        <v>0</v>
      </c>
      <c r="I13" s="104">
        <v>0</v>
      </c>
      <c r="J13" s="64" t="s">
        <v>130</v>
      </c>
    </row>
    <row r="14" spans="1:10" ht="15.75" customHeight="1">
      <c r="A14" s="24"/>
      <c r="B14" s="46"/>
      <c r="C14" s="49"/>
      <c r="D14" s="49"/>
      <c r="E14" s="64"/>
      <c r="F14" s="81"/>
      <c r="G14" s="104">
        <v>0</v>
      </c>
      <c r="H14" s="104">
        <v>0</v>
      </c>
      <c r="I14" s="104">
        <v>0</v>
      </c>
      <c r="J14" s="64" t="s">
        <v>130</v>
      </c>
    </row>
    <row r="15" spans="1:10" ht="15.75" customHeight="1">
      <c r="A15" s="24"/>
      <c r="B15" s="46"/>
      <c r="C15" s="49"/>
      <c r="D15" s="49"/>
      <c r="E15" s="64"/>
      <c r="F15" s="81"/>
      <c r="G15" s="104">
        <v>0</v>
      </c>
      <c r="H15" s="104">
        <v>0</v>
      </c>
      <c r="I15" s="104">
        <v>0</v>
      </c>
      <c r="J15" s="64" t="s">
        <v>130</v>
      </c>
    </row>
    <row r="16" spans="1:10" ht="15.75" customHeight="1">
      <c r="A16" s="24"/>
      <c r="B16" s="46"/>
      <c r="C16" s="49"/>
      <c r="D16" s="49"/>
      <c r="E16" s="64"/>
      <c r="F16" s="81"/>
      <c r="G16" s="104">
        <v>0</v>
      </c>
      <c r="H16" s="104">
        <v>0</v>
      </c>
      <c r="I16" s="104">
        <v>0</v>
      </c>
      <c r="J16" s="64" t="s">
        <v>130</v>
      </c>
    </row>
    <row r="17" spans="1:10" ht="15.75" customHeight="1">
      <c r="A17" s="24"/>
      <c r="B17" s="46"/>
      <c r="C17" s="49"/>
      <c r="D17" s="49"/>
      <c r="E17" s="64"/>
      <c r="F17" s="81"/>
      <c r="G17" s="104">
        <v>0</v>
      </c>
      <c r="H17" s="104">
        <v>0</v>
      </c>
      <c r="I17" s="104">
        <v>0</v>
      </c>
      <c r="J17" s="64"/>
    </row>
    <row r="18" spans="1:10" ht="15.75" customHeight="1">
      <c r="A18" s="304" t="s">
        <v>212</v>
      </c>
      <c r="B18" s="305"/>
      <c r="C18" s="38"/>
      <c r="D18" s="38"/>
      <c r="E18" s="64"/>
      <c r="F18" s="81"/>
      <c r="G18" s="104">
        <v>897773.66</v>
      </c>
      <c r="H18" s="104">
        <v>897773.66</v>
      </c>
      <c r="I18" s="104">
        <v>897773.66</v>
      </c>
      <c r="J18" s="64" t="s">
        <v>130</v>
      </c>
    </row>
    <row r="19" spans="1:8" ht="15.75" customHeight="1">
      <c r="A19" s="17" t="s">
        <v>200</v>
      </c>
      <c r="H19" s="34" t="s">
        <v>201</v>
      </c>
    </row>
    <row r="20" ht="15.75" customHeight="1">
      <c r="A20" s="201" t="s">
        <v>213</v>
      </c>
    </row>
  </sheetData>
  <sheetProtection/>
  <mergeCells count="4">
    <mergeCell ref="A2:J2"/>
    <mergeCell ref="A3:J3"/>
    <mergeCell ref="A5:E5"/>
    <mergeCell ref="A18:B18"/>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70.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K19" sqref="K19"/>
    </sheetView>
  </sheetViews>
  <sheetFormatPr defaultColWidth="9.00390625" defaultRowHeight="15.75" customHeight="1"/>
  <cols>
    <col min="1" max="1" width="6.375" style="5" customWidth="1"/>
    <col min="2" max="2" width="28.50390625" style="5" customWidth="1"/>
    <col min="3" max="3" width="12.50390625" style="5" customWidth="1"/>
    <col min="4" max="6" width="19.375" style="5" customWidth="1"/>
    <col min="7" max="7" width="18.125" style="5" customWidth="1"/>
    <col min="8" max="8" width="9.00390625" style="5" bestFit="1" customWidth="1"/>
    <col min="9" max="16384" width="9.00390625" style="5" customWidth="1"/>
  </cols>
  <sheetData>
    <row r="1" spans="1:7" ht="12.75">
      <c r="A1" s="109" t="s">
        <v>649</v>
      </c>
      <c r="B1" s="109" t="s">
        <v>649</v>
      </c>
      <c r="C1" s="1"/>
      <c r="D1" s="1"/>
      <c r="E1" s="1"/>
      <c r="F1" s="1"/>
      <c r="G1" s="1"/>
    </row>
    <row r="2" spans="1:7" s="33" customFormat="1" ht="30" customHeight="1">
      <c r="A2" s="290" t="s">
        <v>685</v>
      </c>
      <c r="B2" s="291"/>
      <c r="C2" s="291"/>
      <c r="D2" s="291"/>
      <c r="E2" s="291"/>
      <c r="F2" s="291"/>
      <c r="G2" s="291"/>
    </row>
    <row r="3" spans="1:7" ht="13.5" customHeight="1">
      <c r="A3" s="292" t="s">
        <v>123</v>
      </c>
      <c r="B3" s="292"/>
      <c r="C3" s="292"/>
      <c r="D3" s="292"/>
      <c r="E3" s="292"/>
      <c r="F3" s="292"/>
      <c r="G3" s="292"/>
    </row>
    <row r="4" spans="1:7" ht="13.5" customHeight="1">
      <c r="A4" s="183"/>
      <c r="B4" s="183"/>
      <c r="C4" s="183"/>
      <c r="D4" s="183"/>
      <c r="E4" s="183"/>
      <c r="F4" s="183"/>
      <c r="G4" s="40" t="s">
        <v>686</v>
      </c>
    </row>
    <row r="5" spans="1:7" ht="15.75" customHeight="1">
      <c r="A5" s="192" t="s">
        <v>89</v>
      </c>
      <c r="G5" s="25" t="s">
        <v>3</v>
      </c>
    </row>
    <row r="6" spans="1:7" s="35" customFormat="1" ht="15.75" customHeight="1">
      <c r="A6" s="21" t="s">
        <v>5</v>
      </c>
      <c r="B6" s="21" t="s">
        <v>378</v>
      </c>
      <c r="C6" s="21" t="s">
        <v>266</v>
      </c>
      <c r="D6" s="91" t="s">
        <v>92</v>
      </c>
      <c r="E6" s="21" t="s">
        <v>93</v>
      </c>
      <c r="F6" s="21" t="s">
        <v>94</v>
      </c>
      <c r="G6" s="21" t="s">
        <v>8</v>
      </c>
    </row>
    <row r="7" spans="1:7" ht="15.75" customHeight="1">
      <c r="A7" s="24"/>
      <c r="B7" s="30" t="s">
        <v>687</v>
      </c>
      <c r="C7" s="39"/>
      <c r="D7" s="64">
        <v>0</v>
      </c>
      <c r="E7" s="64">
        <v>0</v>
      </c>
      <c r="F7" s="64">
        <v>0</v>
      </c>
      <c r="G7" s="38"/>
    </row>
    <row r="8" spans="1:7" ht="15.75" customHeight="1">
      <c r="A8" s="24"/>
      <c r="B8" s="30" t="s">
        <v>688</v>
      </c>
      <c r="C8" s="39"/>
      <c r="D8" s="64">
        <v>0</v>
      </c>
      <c r="E8" s="64">
        <v>0</v>
      </c>
      <c r="F8" s="64">
        <v>0</v>
      </c>
      <c r="G8" s="38"/>
    </row>
    <row r="9" spans="1:7" ht="15.75" customHeight="1">
      <c r="A9" s="24"/>
      <c r="B9" s="30" t="s">
        <v>689</v>
      </c>
      <c r="C9" s="39"/>
      <c r="D9" s="64">
        <v>0</v>
      </c>
      <c r="E9" s="64">
        <v>0</v>
      </c>
      <c r="F9" s="64">
        <v>0</v>
      </c>
      <c r="G9" s="38"/>
    </row>
    <row r="10" spans="1:7" ht="15.75" customHeight="1">
      <c r="A10" s="24"/>
      <c r="B10" s="30" t="s">
        <v>690</v>
      </c>
      <c r="C10" s="39"/>
      <c r="D10" s="64">
        <v>0</v>
      </c>
      <c r="E10" s="64">
        <v>0</v>
      </c>
      <c r="F10" s="64">
        <v>0</v>
      </c>
      <c r="G10" s="38"/>
    </row>
    <row r="11" spans="1:7" ht="15.75" customHeight="1">
      <c r="A11" s="24"/>
      <c r="B11" s="30" t="s">
        <v>691</v>
      </c>
      <c r="C11" s="39"/>
      <c r="D11" s="64">
        <v>0</v>
      </c>
      <c r="E11" s="64">
        <v>0</v>
      </c>
      <c r="F11" s="64">
        <v>0</v>
      </c>
      <c r="G11" s="38"/>
    </row>
    <row r="12" spans="1:7" ht="15.75" customHeight="1">
      <c r="A12" s="24"/>
      <c r="B12" s="30" t="s">
        <v>692</v>
      </c>
      <c r="C12" s="39"/>
      <c r="D12" s="64">
        <v>0</v>
      </c>
      <c r="E12" s="64">
        <v>0</v>
      </c>
      <c r="F12" s="64">
        <v>0</v>
      </c>
      <c r="G12" s="38"/>
    </row>
    <row r="13" spans="1:7" ht="15.75" customHeight="1">
      <c r="A13" s="24"/>
      <c r="B13" s="30" t="s">
        <v>693</v>
      </c>
      <c r="C13" s="39"/>
      <c r="D13" s="64">
        <v>0</v>
      </c>
      <c r="E13" s="64">
        <v>0</v>
      </c>
      <c r="F13" s="64">
        <v>0</v>
      </c>
      <c r="G13" s="38"/>
    </row>
    <row r="14" spans="1:7" ht="15.75" customHeight="1">
      <c r="A14" s="24"/>
      <c r="B14" s="30" t="s">
        <v>694</v>
      </c>
      <c r="C14" s="39"/>
      <c r="D14" s="64">
        <v>0</v>
      </c>
      <c r="E14" s="64">
        <v>0</v>
      </c>
      <c r="F14" s="64">
        <v>0</v>
      </c>
      <c r="G14" s="38"/>
    </row>
    <row r="15" spans="1:7" ht="15.75" customHeight="1">
      <c r="A15" s="24"/>
      <c r="B15" s="30" t="s">
        <v>695</v>
      </c>
      <c r="C15" s="39"/>
      <c r="D15" s="64">
        <v>0</v>
      </c>
      <c r="E15" s="64">
        <v>0</v>
      </c>
      <c r="F15" s="64">
        <v>0</v>
      </c>
      <c r="G15" s="38"/>
    </row>
    <row r="16" spans="1:7" ht="15.75" customHeight="1">
      <c r="A16" s="24"/>
      <c r="B16" s="30" t="s">
        <v>696</v>
      </c>
      <c r="C16" s="39"/>
      <c r="D16" s="64">
        <v>0</v>
      </c>
      <c r="E16" s="64">
        <v>0</v>
      </c>
      <c r="F16" s="64">
        <v>0</v>
      </c>
      <c r="G16" s="38"/>
    </row>
    <row r="17" spans="1:7" ht="15.75" customHeight="1">
      <c r="A17" s="24"/>
      <c r="B17" s="30" t="s">
        <v>697</v>
      </c>
      <c r="C17" s="39"/>
      <c r="D17" s="64">
        <v>0</v>
      </c>
      <c r="E17" s="64">
        <v>0</v>
      </c>
      <c r="F17" s="64">
        <v>0</v>
      </c>
      <c r="G17" s="38"/>
    </row>
    <row r="18" spans="1:7" ht="15.75" customHeight="1">
      <c r="A18" s="24"/>
      <c r="B18" s="30" t="s">
        <v>698</v>
      </c>
      <c r="C18" s="39"/>
      <c r="D18" s="64">
        <v>0</v>
      </c>
      <c r="E18" s="64">
        <v>0</v>
      </c>
      <c r="F18" s="64">
        <v>0</v>
      </c>
      <c r="G18" s="38"/>
    </row>
    <row r="19" spans="1:7" ht="15.75" customHeight="1">
      <c r="A19" s="24"/>
      <c r="B19" s="30" t="s">
        <v>699</v>
      </c>
      <c r="C19" s="39"/>
      <c r="D19" s="64">
        <v>0</v>
      </c>
      <c r="E19" s="64">
        <v>0</v>
      </c>
      <c r="F19" s="64">
        <v>0</v>
      </c>
      <c r="G19" s="38"/>
    </row>
    <row r="20" spans="1:7" ht="15.75" customHeight="1">
      <c r="A20" s="24"/>
      <c r="B20" s="30" t="s">
        <v>700</v>
      </c>
      <c r="C20" s="39"/>
      <c r="D20" s="64">
        <v>0</v>
      </c>
      <c r="E20" s="64">
        <v>0</v>
      </c>
      <c r="F20" s="64">
        <v>0</v>
      </c>
      <c r="G20" s="38"/>
    </row>
    <row r="21" spans="1:7" ht="15.75" customHeight="1">
      <c r="A21" s="24"/>
      <c r="B21" s="30"/>
      <c r="C21" s="39"/>
      <c r="D21" s="64">
        <v>0</v>
      </c>
      <c r="E21" s="64">
        <v>0</v>
      </c>
      <c r="F21" s="64">
        <v>0</v>
      </c>
      <c r="G21" s="38"/>
    </row>
    <row r="22" spans="1:7" ht="15.75" customHeight="1">
      <c r="A22" s="24"/>
      <c r="B22" s="46"/>
      <c r="C22" s="39"/>
      <c r="D22" s="64">
        <v>0</v>
      </c>
      <c r="E22" s="64">
        <v>0</v>
      </c>
      <c r="F22" s="64">
        <v>0</v>
      </c>
      <c r="G22" s="38"/>
    </row>
    <row r="23" spans="1:7" ht="15.75" customHeight="1">
      <c r="A23" s="24"/>
      <c r="B23" s="46"/>
      <c r="C23" s="39"/>
      <c r="D23" s="64">
        <v>0</v>
      </c>
      <c r="E23" s="64">
        <v>0</v>
      </c>
      <c r="F23" s="64">
        <v>0</v>
      </c>
      <c r="G23" s="38"/>
    </row>
    <row r="24" spans="1:7" ht="15.75" customHeight="1">
      <c r="A24" s="24"/>
      <c r="B24" s="46"/>
      <c r="C24" s="39"/>
      <c r="D24" s="64">
        <v>0</v>
      </c>
      <c r="E24" s="64">
        <v>0</v>
      </c>
      <c r="F24" s="64">
        <v>0</v>
      </c>
      <c r="G24" s="38"/>
    </row>
    <row r="25" spans="1:7" ht="15.75" customHeight="1">
      <c r="A25" s="24"/>
      <c r="B25" s="46"/>
      <c r="C25" s="39"/>
      <c r="D25" s="64">
        <v>0</v>
      </c>
      <c r="E25" s="64">
        <v>0</v>
      </c>
      <c r="F25" s="64">
        <v>0</v>
      </c>
      <c r="G25" s="38"/>
    </row>
    <row r="26" spans="1:7" ht="15.75" customHeight="1">
      <c r="A26" s="24"/>
      <c r="B26" s="46"/>
      <c r="C26" s="39"/>
      <c r="D26" s="64">
        <v>0</v>
      </c>
      <c r="E26" s="64">
        <v>0</v>
      </c>
      <c r="F26" s="64">
        <v>0</v>
      </c>
      <c r="G26" s="38"/>
    </row>
    <row r="27" spans="1:7" ht="15.75" customHeight="1">
      <c r="A27" s="24"/>
      <c r="B27" s="46"/>
      <c r="C27" s="39"/>
      <c r="D27" s="64">
        <v>0</v>
      </c>
      <c r="E27" s="64">
        <v>0</v>
      </c>
      <c r="F27" s="64">
        <v>0</v>
      </c>
      <c r="G27" s="38"/>
    </row>
    <row r="28" spans="1:7" ht="15.75" customHeight="1">
      <c r="A28" s="304" t="s">
        <v>701</v>
      </c>
      <c r="B28" s="305"/>
      <c r="C28" s="39"/>
      <c r="D28" s="64">
        <v>0</v>
      </c>
      <c r="E28" s="64">
        <v>0</v>
      </c>
      <c r="F28" s="64">
        <v>0</v>
      </c>
      <c r="G28" s="38"/>
    </row>
    <row r="29" spans="1:5" ht="15.75" customHeight="1">
      <c r="A29" s="17" t="s">
        <v>200</v>
      </c>
      <c r="E29" s="34" t="s">
        <v>201</v>
      </c>
    </row>
    <row r="30" ht="15.75" customHeight="1">
      <c r="A30" s="17" t="s">
        <v>202</v>
      </c>
    </row>
  </sheetData>
  <sheetProtection/>
  <mergeCells count="3">
    <mergeCell ref="A2:G2"/>
    <mergeCell ref="A3:G3"/>
    <mergeCell ref="A28:B28"/>
  </mergeCells>
  <hyperlinks>
    <hyperlink ref="B1" location="流动负债汇总!B11" display="返回"/>
    <hyperlink ref="A1" location="流动负债汇总!B11" display="返回"/>
  </hyperlink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71.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7.00390625" style="5" customWidth="1"/>
    <col min="2" max="2" width="23.25390625" style="5" customWidth="1"/>
    <col min="3" max="3" width="12.50390625" style="5" customWidth="1"/>
    <col min="4" max="4" width="12.00390625" style="5" customWidth="1"/>
    <col min="5" max="7" width="16.875" style="5" customWidth="1"/>
    <col min="8" max="8" width="14.875" style="5" customWidth="1"/>
    <col min="9" max="9" width="9.00390625" style="5" bestFit="1" customWidth="1"/>
    <col min="10" max="16384" width="9.00390625" style="5" customWidth="1"/>
  </cols>
  <sheetData>
    <row r="1" spans="1:8" ht="12.75">
      <c r="A1" s="109" t="s">
        <v>649</v>
      </c>
      <c r="B1" s="109" t="s">
        <v>649</v>
      </c>
      <c r="C1" s="1"/>
      <c r="D1" s="1"/>
      <c r="E1" s="1"/>
      <c r="F1" s="1"/>
      <c r="G1" s="1"/>
      <c r="H1" s="1"/>
    </row>
    <row r="2" spans="1:8" s="33" customFormat="1" ht="30" customHeight="1">
      <c r="A2" s="290" t="s">
        <v>702</v>
      </c>
      <c r="B2" s="291"/>
      <c r="C2" s="291"/>
      <c r="D2" s="291"/>
      <c r="E2" s="291"/>
      <c r="F2" s="291"/>
      <c r="G2" s="291"/>
      <c r="H2" s="291"/>
    </row>
    <row r="3" spans="1:8" ht="13.5" customHeight="1">
      <c r="A3" s="292" t="s">
        <v>123</v>
      </c>
      <c r="B3" s="292"/>
      <c r="C3" s="292"/>
      <c r="D3" s="292"/>
      <c r="E3" s="292"/>
      <c r="F3" s="292"/>
      <c r="G3" s="292"/>
      <c r="H3" s="301"/>
    </row>
    <row r="4" spans="1:8" ht="13.5" customHeight="1">
      <c r="A4" s="183"/>
      <c r="B4" s="183"/>
      <c r="C4" s="183"/>
      <c r="D4" s="183"/>
      <c r="E4" s="183"/>
      <c r="F4" s="183"/>
      <c r="G4" s="183"/>
      <c r="H4" s="40" t="s">
        <v>703</v>
      </c>
    </row>
    <row r="5" spans="1:8" ht="15.75" customHeight="1">
      <c r="A5" s="192" t="s">
        <v>89</v>
      </c>
      <c r="H5" s="25" t="s">
        <v>3</v>
      </c>
    </row>
    <row r="6" spans="1:8" s="35" customFormat="1" ht="15.75" customHeight="1">
      <c r="A6" s="21" t="s">
        <v>5</v>
      </c>
      <c r="B6" s="21" t="s">
        <v>704</v>
      </c>
      <c r="C6" s="21" t="s">
        <v>266</v>
      </c>
      <c r="D6" s="21" t="s">
        <v>705</v>
      </c>
      <c r="E6" s="91" t="s">
        <v>92</v>
      </c>
      <c r="F6" s="21" t="s">
        <v>93</v>
      </c>
      <c r="G6" s="21" t="s">
        <v>94</v>
      </c>
      <c r="H6" s="21" t="s">
        <v>8</v>
      </c>
    </row>
    <row r="7" spans="1:8" ht="15.75" customHeight="1">
      <c r="A7" s="24"/>
      <c r="B7" s="46"/>
      <c r="C7" s="39"/>
      <c r="D7" s="24"/>
      <c r="E7" s="64">
        <v>0</v>
      </c>
      <c r="F7" s="64">
        <v>0</v>
      </c>
      <c r="G7" s="64">
        <v>0</v>
      </c>
      <c r="H7" s="38"/>
    </row>
    <row r="8" spans="1:8" ht="15.75" customHeight="1">
      <c r="A8" s="24"/>
      <c r="B8" s="46"/>
      <c r="C8" s="39"/>
      <c r="D8" s="24"/>
      <c r="E8" s="64">
        <v>0</v>
      </c>
      <c r="F8" s="64">
        <v>0</v>
      </c>
      <c r="G8" s="64">
        <v>0</v>
      </c>
      <c r="H8" s="38"/>
    </row>
    <row r="9" spans="1:8" ht="15.75" customHeight="1">
      <c r="A9" s="24"/>
      <c r="B9" s="46"/>
      <c r="C9" s="39"/>
      <c r="D9" s="24"/>
      <c r="E9" s="64">
        <v>0</v>
      </c>
      <c r="F9" s="64">
        <v>0</v>
      </c>
      <c r="G9" s="64">
        <v>0</v>
      </c>
      <c r="H9" s="38"/>
    </row>
    <row r="10" spans="1:8" ht="15.75" customHeight="1">
      <c r="A10" s="24"/>
      <c r="B10" s="46"/>
      <c r="C10" s="39"/>
      <c r="D10" s="24"/>
      <c r="E10" s="64">
        <v>0</v>
      </c>
      <c r="F10" s="64">
        <v>0</v>
      </c>
      <c r="G10" s="64">
        <v>0</v>
      </c>
      <c r="H10" s="38"/>
    </row>
    <row r="11" spans="1:8" ht="15.75" customHeight="1">
      <c r="A11" s="24"/>
      <c r="B11" s="46"/>
      <c r="C11" s="39"/>
      <c r="D11" s="24"/>
      <c r="E11" s="64">
        <v>0</v>
      </c>
      <c r="F11" s="64">
        <v>0</v>
      </c>
      <c r="G11" s="64">
        <v>0</v>
      </c>
      <c r="H11" s="38"/>
    </row>
    <row r="12" spans="1:8" ht="15.75" customHeight="1">
      <c r="A12" s="24"/>
      <c r="B12" s="46"/>
      <c r="C12" s="39"/>
      <c r="D12" s="24"/>
      <c r="E12" s="64">
        <v>0</v>
      </c>
      <c r="F12" s="64">
        <v>0</v>
      </c>
      <c r="G12" s="64">
        <v>0</v>
      </c>
      <c r="H12" s="38"/>
    </row>
    <row r="13" spans="1:8" ht="15.75" customHeight="1">
      <c r="A13" s="24"/>
      <c r="B13" s="46"/>
      <c r="C13" s="39"/>
      <c r="D13" s="24"/>
      <c r="E13" s="64">
        <v>0</v>
      </c>
      <c r="F13" s="64">
        <v>0</v>
      </c>
      <c r="G13" s="64">
        <v>0</v>
      </c>
      <c r="H13" s="38"/>
    </row>
    <row r="14" spans="1:8" ht="15.75" customHeight="1">
      <c r="A14" s="24"/>
      <c r="B14" s="46"/>
      <c r="C14" s="39"/>
      <c r="D14" s="24"/>
      <c r="E14" s="64">
        <v>0</v>
      </c>
      <c r="F14" s="64">
        <v>0</v>
      </c>
      <c r="G14" s="64">
        <v>0</v>
      </c>
      <c r="H14" s="38"/>
    </row>
    <row r="15" spans="1:8" ht="15.75" customHeight="1">
      <c r="A15" s="24"/>
      <c r="B15" s="46"/>
      <c r="C15" s="39"/>
      <c r="D15" s="24"/>
      <c r="E15" s="64">
        <v>0</v>
      </c>
      <c r="F15" s="64">
        <v>0</v>
      </c>
      <c r="G15" s="64">
        <v>0</v>
      </c>
      <c r="H15" s="38"/>
    </row>
    <row r="16" spans="1:8" ht="15.75" customHeight="1">
      <c r="A16" s="24"/>
      <c r="B16" s="46"/>
      <c r="C16" s="39"/>
      <c r="D16" s="24"/>
      <c r="E16" s="64">
        <v>0</v>
      </c>
      <c r="F16" s="64">
        <v>0</v>
      </c>
      <c r="G16" s="64">
        <v>0</v>
      </c>
      <c r="H16" s="38"/>
    </row>
    <row r="17" spans="1:8" ht="15.75" customHeight="1">
      <c r="A17" s="24"/>
      <c r="B17" s="46"/>
      <c r="C17" s="39"/>
      <c r="D17" s="24"/>
      <c r="E17" s="64">
        <v>0</v>
      </c>
      <c r="F17" s="64">
        <v>0</v>
      </c>
      <c r="G17" s="64">
        <v>0</v>
      </c>
      <c r="H17" s="38"/>
    </row>
    <row r="18" spans="1:8" ht="15.75" customHeight="1">
      <c r="A18" s="24"/>
      <c r="B18" s="46"/>
      <c r="C18" s="39"/>
      <c r="D18" s="24"/>
      <c r="E18" s="64">
        <v>0</v>
      </c>
      <c r="F18" s="64">
        <v>0</v>
      </c>
      <c r="G18" s="64">
        <v>0</v>
      </c>
      <c r="H18" s="38"/>
    </row>
    <row r="19" spans="1:8" ht="15.75" customHeight="1">
      <c r="A19" s="24"/>
      <c r="B19" s="46"/>
      <c r="C19" s="39"/>
      <c r="D19" s="24"/>
      <c r="E19" s="64">
        <v>0</v>
      </c>
      <c r="F19" s="64">
        <v>0</v>
      </c>
      <c r="G19" s="64">
        <v>0</v>
      </c>
      <c r="H19" s="38"/>
    </row>
    <row r="20" spans="1:8" ht="15.75" customHeight="1">
      <c r="A20" s="24"/>
      <c r="B20" s="46"/>
      <c r="C20" s="39"/>
      <c r="D20" s="24"/>
      <c r="E20" s="64">
        <v>0</v>
      </c>
      <c r="F20" s="64">
        <v>0</v>
      </c>
      <c r="G20" s="64">
        <v>0</v>
      </c>
      <c r="H20" s="38"/>
    </row>
    <row r="21" spans="1:8" ht="15.75" customHeight="1">
      <c r="A21" s="24"/>
      <c r="B21" s="46"/>
      <c r="C21" s="39"/>
      <c r="D21" s="24"/>
      <c r="E21" s="64">
        <v>0</v>
      </c>
      <c r="F21" s="64">
        <v>0</v>
      </c>
      <c r="G21" s="64">
        <v>0</v>
      </c>
      <c r="H21" s="38"/>
    </row>
    <row r="22" spans="1:8" ht="15.75" customHeight="1">
      <c r="A22" s="24"/>
      <c r="B22" s="46"/>
      <c r="C22" s="39"/>
      <c r="D22" s="24"/>
      <c r="E22" s="64">
        <v>0</v>
      </c>
      <c r="F22" s="64">
        <v>0</v>
      </c>
      <c r="G22" s="64">
        <v>0</v>
      </c>
      <c r="H22" s="38"/>
    </row>
    <row r="23" spans="1:8" ht="15.75" customHeight="1">
      <c r="A23" s="24"/>
      <c r="B23" s="46"/>
      <c r="C23" s="39"/>
      <c r="D23" s="24"/>
      <c r="E23" s="64">
        <v>0</v>
      </c>
      <c r="F23" s="64">
        <v>0</v>
      </c>
      <c r="G23" s="64">
        <v>0</v>
      </c>
      <c r="H23" s="38"/>
    </row>
    <row r="24" spans="1:8" ht="15.75" customHeight="1">
      <c r="A24" s="24"/>
      <c r="B24" s="46"/>
      <c r="C24" s="39"/>
      <c r="D24" s="24"/>
      <c r="E24" s="64">
        <v>0</v>
      </c>
      <c r="F24" s="64">
        <v>0</v>
      </c>
      <c r="G24" s="64">
        <v>0</v>
      </c>
      <c r="H24" s="38"/>
    </row>
    <row r="25" spans="1:8" ht="15.75" customHeight="1">
      <c r="A25" s="24"/>
      <c r="B25" s="46"/>
      <c r="C25" s="39"/>
      <c r="D25" s="24"/>
      <c r="E25" s="64">
        <v>0</v>
      </c>
      <c r="F25" s="64">
        <v>0</v>
      </c>
      <c r="G25" s="64">
        <v>0</v>
      </c>
      <c r="H25" s="38"/>
    </row>
    <row r="26" spans="1:8" ht="15.75" customHeight="1">
      <c r="A26" s="24"/>
      <c r="B26" s="46"/>
      <c r="C26" s="39"/>
      <c r="D26" s="24"/>
      <c r="E26" s="64">
        <v>0</v>
      </c>
      <c r="F26" s="64">
        <v>0</v>
      </c>
      <c r="G26" s="64">
        <v>0</v>
      </c>
      <c r="H26" s="38"/>
    </row>
    <row r="27" spans="1:8" ht="15.75" customHeight="1">
      <c r="A27" s="24"/>
      <c r="B27" s="46"/>
      <c r="C27" s="39"/>
      <c r="D27" s="24"/>
      <c r="E27" s="64">
        <v>0</v>
      </c>
      <c r="F27" s="64">
        <v>0</v>
      </c>
      <c r="G27" s="64">
        <v>0</v>
      </c>
      <c r="H27" s="38"/>
    </row>
    <row r="28" spans="1:8" ht="15.75" customHeight="1">
      <c r="A28" s="304" t="s">
        <v>706</v>
      </c>
      <c r="B28" s="305"/>
      <c r="C28" s="39"/>
      <c r="D28" s="24"/>
      <c r="E28" s="64">
        <v>0</v>
      </c>
      <c r="F28" s="64">
        <v>0</v>
      </c>
      <c r="G28" s="64">
        <v>0</v>
      </c>
      <c r="H28" s="38"/>
    </row>
    <row r="29" spans="1:6" ht="15.75" customHeight="1">
      <c r="A29" s="17" t="s">
        <v>200</v>
      </c>
      <c r="F29" s="34" t="s">
        <v>201</v>
      </c>
    </row>
    <row r="30" ht="15.75" customHeight="1">
      <c r="A30" s="17" t="s">
        <v>202</v>
      </c>
    </row>
  </sheetData>
  <sheetProtection/>
  <mergeCells count="3">
    <mergeCell ref="A2:H2"/>
    <mergeCell ref="A3:H3"/>
    <mergeCell ref="A28:B28"/>
  </mergeCells>
  <hyperlinks>
    <hyperlink ref="B1" location="流动负债汇总!B12" display="返回"/>
    <hyperlink ref="A1" location="流动负债汇总!B12" display="返回"/>
  </hyperlink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72.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B1">
      <selection activeCell="K19" sqref="K19"/>
    </sheetView>
  </sheetViews>
  <sheetFormatPr defaultColWidth="9.00390625" defaultRowHeight="15.75" customHeight="1"/>
  <cols>
    <col min="1" max="1" width="5.00390625" style="5" customWidth="1"/>
    <col min="2" max="2" width="20.375" style="5" customWidth="1"/>
    <col min="3" max="3" width="9.00390625" style="5" bestFit="1" customWidth="1"/>
    <col min="4" max="4" width="11.00390625" style="5" customWidth="1"/>
    <col min="5" max="5" width="11.375" style="5" bestFit="1" customWidth="1"/>
    <col min="6" max="6" width="7.00390625" style="5" customWidth="1"/>
    <col min="7" max="10" width="12.625" style="5" customWidth="1"/>
    <col min="11" max="11" width="9.00390625" style="5" bestFit="1" customWidth="1"/>
    <col min="12" max="16384" width="9.00390625" style="5" customWidth="1"/>
  </cols>
  <sheetData>
    <row r="1" spans="1:11" ht="12.75">
      <c r="A1" s="109" t="s">
        <v>649</v>
      </c>
      <c r="B1" s="109" t="s">
        <v>649</v>
      </c>
      <c r="C1" s="1"/>
      <c r="D1" s="1"/>
      <c r="E1" s="1"/>
      <c r="F1" s="1"/>
      <c r="G1" s="1"/>
      <c r="H1" s="1"/>
      <c r="I1" s="1"/>
      <c r="J1" s="1"/>
      <c r="K1" s="1"/>
    </row>
    <row r="2" spans="1:11" s="33" customFormat="1" ht="30" customHeight="1">
      <c r="A2" s="290" t="s">
        <v>707</v>
      </c>
      <c r="B2" s="291"/>
      <c r="C2" s="291"/>
      <c r="D2" s="291"/>
      <c r="E2" s="291"/>
      <c r="F2" s="291"/>
      <c r="G2" s="291"/>
      <c r="H2" s="291"/>
      <c r="I2" s="291"/>
      <c r="J2" s="291"/>
      <c r="K2" s="291"/>
    </row>
    <row r="3" spans="1:11" ht="13.5" customHeight="1">
      <c r="A3" s="292" t="s">
        <v>123</v>
      </c>
      <c r="B3" s="292"/>
      <c r="C3" s="292"/>
      <c r="D3" s="292"/>
      <c r="E3" s="292"/>
      <c r="F3" s="292"/>
      <c r="G3" s="292"/>
      <c r="H3" s="301"/>
      <c r="I3" s="301"/>
      <c r="J3" s="301"/>
      <c r="K3" s="301"/>
    </row>
    <row r="4" spans="1:11" ht="13.5" customHeight="1">
      <c r="A4" s="183"/>
      <c r="B4" s="183"/>
      <c r="C4" s="183"/>
      <c r="D4" s="183"/>
      <c r="E4" s="183"/>
      <c r="F4" s="183"/>
      <c r="G4" s="183"/>
      <c r="H4" s="40"/>
      <c r="I4" s="40"/>
      <c r="J4" s="40"/>
      <c r="K4" s="40" t="s">
        <v>708</v>
      </c>
    </row>
    <row r="5" spans="1:11" ht="15.75" customHeight="1">
      <c r="A5" s="192" t="s">
        <v>89</v>
      </c>
      <c r="K5" s="25" t="s">
        <v>3</v>
      </c>
    </row>
    <row r="6" spans="1:11" s="35" customFormat="1" ht="15.75" customHeight="1">
      <c r="A6" s="21" t="s">
        <v>5</v>
      </c>
      <c r="B6" s="21" t="s">
        <v>258</v>
      </c>
      <c r="C6" s="21" t="s">
        <v>266</v>
      </c>
      <c r="D6" s="21" t="s">
        <v>283</v>
      </c>
      <c r="E6" s="21" t="s">
        <v>284</v>
      </c>
      <c r="F6" s="21" t="s">
        <v>285</v>
      </c>
      <c r="G6" s="29" t="s">
        <v>92</v>
      </c>
      <c r="H6" s="21" t="s">
        <v>93</v>
      </c>
      <c r="I6" s="21" t="s">
        <v>94</v>
      </c>
      <c r="J6" s="21" t="s">
        <v>128</v>
      </c>
      <c r="K6" s="21" t="s">
        <v>8</v>
      </c>
    </row>
    <row r="7" spans="1:11" ht="15.75" customHeight="1">
      <c r="A7" s="24"/>
      <c r="B7" s="46"/>
      <c r="C7" s="39"/>
      <c r="D7" s="64"/>
      <c r="E7" s="24"/>
      <c r="F7" s="24"/>
      <c r="G7" s="64">
        <v>0</v>
      </c>
      <c r="H7" s="64">
        <v>0</v>
      </c>
      <c r="I7" s="64">
        <v>0</v>
      </c>
      <c r="J7" s="64" t="s">
        <v>130</v>
      </c>
      <c r="K7" s="38"/>
    </row>
    <row r="8" spans="1:11" ht="15.75" customHeight="1">
      <c r="A8" s="24"/>
      <c r="B8" s="46"/>
      <c r="C8" s="39"/>
      <c r="D8" s="64"/>
      <c r="E8" s="24"/>
      <c r="F8" s="24"/>
      <c r="G8" s="64">
        <v>0</v>
      </c>
      <c r="H8" s="64">
        <v>0</v>
      </c>
      <c r="I8" s="64">
        <v>0</v>
      </c>
      <c r="J8" s="64" t="s">
        <v>130</v>
      </c>
      <c r="K8" s="38"/>
    </row>
    <row r="9" spans="1:11" ht="15.75" customHeight="1">
      <c r="A9" s="24"/>
      <c r="B9" s="46"/>
      <c r="C9" s="39"/>
      <c r="D9" s="64"/>
      <c r="E9" s="24"/>
      <c r="F9" s="24"/>
      <c r="G9" s="64">
        <v>0</v>
      </c>
      <c r="H9" s="64">
        <v>0</v>
      </c>
      <c r="I9" s="64">
        <v>0</v>
      </c>
      <c r="J9" s="64" t="s">
        <v>130</v>
      </c>
      <c r="K9" s="38"/>
    </row>
    <row r="10" spans="1:11" ht="15.75" customHeight="1">
      <c r="A10" s="24"/>
      <c r="B10" s="46"/>
      <c r="C10" s="39"/>
      <c r="D10" s="64"/>
      <c r="E10" s="24"/>
      <c r="F10" s="24"/>
      <c r="G10" s="64">
        <v>0</v>
      </c>
      <c r="H10" s="64">
        <v>0</v>
      </c>
      <c r="I10" s="64">
        <v>0</v>
      </c>
      <c r="J10" s="64" t="s">
        <v>130</v>
      </c>
      <c r="K10" s="38"/>
    </row>
    <row r="11" spans="1:11" ht="15.75" customHeight="1">
      <c r="A11" s="24"/>
      <c r="B11" s="46"/>
      <c r="C11" s="39"/>
      <c r="D11" s="64"/>
      <c r="E11" s="24"/>
      <c r="F11" s="24"/>
      <c r="G11" s="64">
        <v>0</v>
      </c>
      <c r="H11" s="64">
        <v>0</v>
      </c>
      <c r="I11" s="64">
        <v>0</v>
      </c>
      <c r="J11" s="64" t="s">
        <v>130</v>
      </c>
      <c r="K11" s="38"/>
    </row>
    <row r="12" spans="1:11" ht="15.75" customHeight="1">
      <c r="A12" s="24"/>
      <c r="B12" s="46"/>
      <c r="C12" s="39"/>
      <c r="D12" s="64"/>
      <c r="E12" s="24"/>
      <c r="F12" s="24"/>
      <c r="G12" s="64">
        <v>0</v>
      </c>
      <c r="H12" s="64">
        <v>0</v>
      </c>
      <c r="I12" s="64">
        <v>0</v>
      </c>
      <c r="J12" s="64" t="s">
        <v>130</v>
      </c>
      <c r="K12" s="38"/>
    </row>
    <row r="13" spans="1:11" ht="15.75" customHeight="1">
      <c r="A13" s="24"/>
      <c r="B13" s="46"/>
      <c r="C13" s="39"/>
      <c r="D13" s="64"/>
      <c r="E13" s="24"/>
      <c r="F13" s="24"/>
      <c r="G13" s="64">
        <v>0</v>
      </c>
      <c r="H13" s="64">
        <v>0</v>
      </c>
      <c r="I13" s="64">
        <v>0</v>
      </c>
      <c r="J13" s="64" t="s">
        <v>130</v>
      </c>
      <c r="K13" s="38"/>
    </row>
    <row r="14" spans="1:11" ht="15.75" customHeight="1">
      <c r="A14" s="24"/>
      <c r="B14" s="46"/>
      <c r="C14" s="39"/>
      <c r="D14" s="64"/>
      <c r="E14" s="24"/>
      <c r="F14" s="24"/>
      <c r="G14" s="64">
        <v>0</v>
      </c>
      <c r="H14" s="64">
        <v>0</v>
      </c>
      <c r="I14" s="64">
        <v>0</v>
      </c>
      <c r="J14" s="64" t="s">
        <v>130</v>
      </c>
      <c r="K14" s="38"/>
    </row>
    <row r="15" spans="1:11" ht="15.75" customHeight="1">
      <c r="A15" s="24"/>
      <c r="B15" s="46"/>
      <c r="C15" s="39"/>
      <c r="D15" s="64"/>
      <c r="E15" s="24"/>
      <c r="F15" s="24"/>
      <c r="G15" s="64">
        <v>0</v>
      </c>
      <c r="H15" s="64">
        <v>0</v>
      </c>
      <c r="I15" s="64">
        <v>0</v>
      </c>
      <c r="J15" s="64" t="s">
        <v>130</v>
      </c>
      <c r="K15" s="38"/>
    </row>
    <row r="16" spans="1:11" ht="15.75" customHeight="1">
      <c r="A16" s="24"/>
      <c r="B16" s="46"/>
      <c r="C16" s="39"/>
      <c r="D16" s="64"/>
      <c r="E16" s="24"/>
      <c r="F16" s="24"/>
      <c r="G16" s="64">
        <v>0</v>
      </c>
      <c r="H16" s="64">
        <v>0</v>
      </c>
      <c r="I16" s="64">
        <v>0</v>
      </c>
      <c r="J16" s="64" t="s">
        <v>130</v>
      </c>
      <c r="K16" s="38"/>
    </row>
    <row r="17" spans="1:11" ht="15.75" customHeight="1">
      <c r="A17" s="24"/>
      <c r="B17" s="46"/>
      <c r="C17" s="39"/>
      <c r="D17" s="64"/>
      <c r="E17" s="24"/>
      <c r="F17" s="24"/>
      <c r="G17" s="64">
        <v>0</v>
      </c>
      <c r="H17" s="64">
        <v>0</v>
      </c>
      <c r="I17" s="64">
        <v>0</v>
      </c>
      <c r="J17" s="64" t="s">
        <v>130</v>
      </c>
      <c r="K17" s="38"/>
    </row>
    <row r="18" spans="1:11" ht="15.75" customHeight="1">
      <c r="A18" s="24"/>
      <c r="B18" s="46"/>
      <c r="C18" s="39"/>
      <c r="D18" s="64"/>
      <c r="E18" s="24"/>
      <c r="F18" s="24"/>
      <c r="G18" s="64">
        <v>0</v>
      </c>
      <c r="H18" s="64">
        <v>0</v>
      </c>
      <c r="I18" s="64">
        <v>0</v>
      </c>
      <c r="J18" s="64" t="s">
        <v>130</v>
      </c>
      <c r="K18" s="38"/>
    </row>
    <row r="19" spans="1:11" ht="15.75" customHeight="1">
      <c r="A19" s="24"/>
      <c r="B19" s="46"/>
      <c r="C19" s="39"/>
      <c r="D19" s="64"/>
      <c r="E19" s="24"/>
      <c r="F19" s="24"/>
      <c r="G19" s="64">
        <v>0</v>
      </c>
      <c r="H19" s="64">
        <v>0</v>
      </c>
      <c r="I19" s="64">
        <v>0</v>
      </c>
      <c r="J19" s="64" t="s">
        <v>130</v>
      </c>
      <c r="K19" s="38"/>
    </row>
    <row r="20" spans="1:11" ht="15.75" customHeight="1">
      <c r="A20" s="24"/>
      <c r="B20" s="46"/>
      <c r="C20" s="39"/>
      <c r="D20" s="64"/>
      <c r="E20" s="24"/>
      <c r="F20" s="24"/>
      <c r="G20" s="64">
        <v>0</v>
      </c>
      <c r="H20" s="64">
        <v>0</v>
      </c>
      <c r="I20" s="64">
        <v>0</v>
      </c>
      <c r="J20" s="64" t="s">
        <v>130</v>
      </c>
      <c r="K20" s="38"/>
    </row>
    <row r="21" spans="1:11" ht="15.75" customHeight="1">
      <c r="A21" s="24"/>
      <c r="B21" s="46"/>
      <c r="C21" s="39"/>
      <c r="D21" s="64"/>
      <c r="E21" s="24"/>
      <c r="F21" s="24"/>
      <c r="G21" s="64">
        <v>0</v>
      </c>
      <c r="H21" s="64">
        <v>0</v>
      </c>
      <c r="I21" s="64">
        <v>0</v>
      </c>
      <c r="J21" s="64" t="s">
        <v>130</v>
      </c>
      <c r="K21" s="38"/>
    </row>
    <row r="22" spans="1:11" ht="15.75" customHeight="1">
      <c r="A22" s="24"/>
      <c r="B22" s="46"/>
      <c r="C22" s="39"/>
      <c r="D22" s="64"/>
      <c r="E22" s="24"/>
      <c r="F22" s="24"/>
      <c r="G22" s="64">
        <v>0</v>
      </c>
      <c r="H22" s="64">
        <v>0</v>
      </c>
      <c r="I22" s="64">
        <v>0</v>
      </c>
      <c r="J22" s="64" t="s">
        <v>130</v>
      </c>
      <c r="K22" s="38"/>
    </row>
    <row r="23" spans="1:11" ht="15.75" customHeight="1">
      <c r="A23" s="24"/>
      <c r="B23" s="46"/>
      <c r="C23" s="39"/>
      <c r="D23" s="64"/>
      <c r="E23" s="24"/>
      <c r="F23" s="24"/>
      <c r="G23" s="64">
        <v>0</v>
      </c>
      <c r="H23" s="64">
        <v>0</v>
      </c>
      <c r="I23" s="64">
        <v>0</v>
      </c>
      <c r="J23" s="64" t="s">
        <v>130</v>
      </c>
      <c r="K23" s="38"/>
    </row>
    <row r="24" spans="1:11" ht="15.75" customHeight="1">
      <c r="A24" s="24"/>
      <c r="B24" s="46"/>
      <c r="C24" s="39"/>
      <c r="D24" s="64"/>
      <c r="E24" s="24"/>
      <c r="F24" s="24"/>
      <c r="G24" s="64">
        <v>0</v>
      </c>
      <c r="H24" s="64">
        <v>0</v>
      </c>
      <c r="I24" s="64">
        <v>0</v>
      </c>
      <c r="J24" s="64" t="s">
        <v>130</v>
      </c>
      <c r="K24" s="38"/>
    </row>
    <row r="25" spans="1:11" ht="15.75" customHeight="1">
      <c r="A25" s="24"/>
      <c r="B25" s="46"/>
      <c r="C25" s="39"/>
      <c r="D25" s="64"/>
      <c r="E25" s="24"/>
      <c r="F25" s="24"/>
      <c r="G25" s="64">
        <v>0</v>
      </c>
      <c r="H25" s="64">
        <v>0</v>
      </c>
      <c r="I25" s="64">
        <v>0</v>
      </c>
      <c r="J25" s="64" t="s">
        <v>130</v>
      </c>
      <c r="K25" s="38"/>
    </row>
    <row r="26" spans="1:11" ht="15.75" customHeight="1">
      <c r="A26" s="24"/>
      <c r="B26" s="46"/>
      <c r="C26" s="39"/>
      <c r="D26" s="64"/>
      <c r="E26" s="24"/>
      <c r="F26" s="24"/>
      <c r="G26" s="64">
        <v>0</v>
      </c>
      <c r="H26" s="64">
        <v>0</v>
      </c>
      <c r="I26" s="64">
        <v>0</v>
      </c>
      <c r="J26" s="64" t="s">
        <v>130</v>
      </c>
      <c r="K26" s="38"/>
    </row>
    <row r="27" spans="1:11" ht="15.75" customHeight="1">
      <c r="A27" s="24"/>
      <c r="B27" s="46"/>
      <c r="C27" s="39"/>
      <c r="D27" s="64"/>
      <c r="E27" s="24"/>
      <c r="F27" s="24"/>
      <c r="G27" s="64">
        <v>0</v>
      </c>
      <c r="H27" s="64">
        <v>0</v>
      </c>
      <c r="I27" s="64">
        <v>0</v>
      </c>
      <c r="J27" s="64"/>
      <c r="K27" s="38"/>
    </row>
    <row r="28" spans="1:11" ht="15.75" customHeight="1">
      <c r="A28" s="304" t="s">
        <v>261</v>
      </c>
      <c r="B28" s="305"/>
      <c r="C28" s="38"/>
      <c r="D28" s="64">
        <v>0</v>
      </c>
      <c r="E28" s="38"/>
      <c r="F28" s="38"/>
      <c r="G28" s="64">
        <v>0</v>
      </c>
      <c r="H28" s="64">
        <v>0</v>
      </c>
      <c r="I28" s="64">
        <v>0</v>
      </c>
      <c r="J28" s="64" t="s">
        <v>130</v>
      </c>
      <c r="K28" s="38"/>
    </row>
    <row r="29" spans="1:8" ht="15.75" customHeight="1">
      <c r="A29" s="17" t="s">
        <v>200</v>
      </c>
      <c r="H29" s="34" t="s">
        <v>201</v>
      </c>
    </row>
    <row r="30" ht="15.75" customHeight="1">
      <c r="A30" s="17" t="s">
        <v>202</v>
      </c>
    </row>
  </sheetData>
  <sheetProtection/>
  <mergeCells count="3">
    <mergeCell ref="A2:K2"/>
    <mergeCell ref="A3:K3"/>
    <mergeCell ref="A28:B28"/>
  </mergeCells>
  <hyperlinks>
    <hyperlink ref="B1" location="流动负债汇总!B13" display="返回"/>
    <hyperlink ref="A1" location="流动负债汇总!B13" display="返回"/>
  </hyperlink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73.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C1">
      <selection activeCell="K19" sqref="K19"/>
    </sheetView>
  </sheetViews>
  <sheetFormatPr defaultColWidth="9.00390625" defaultRowHeight="15.75" customHeight="1"/>
  <cols>
    <col min="1" max="1" width="6.00390625" style="5" customWidth="1"/>
    <col min="2" max="2" width="21.875" style="5" customWidth="1"/>
    <col min="3" max="3" width="12.50390625" style="5" customWidth="1"/>
    <col min="4" max="4" width="12.00390625" style="5" customWidth="1"/>
    <col min="5" max="7" width="16.875" style="5" customWidth="1"/>
    <col min="8" max="8" width="16.75390625" style="5" customWidth="1"/>
    <col min="9" max="9" width="9.00390625" style="5" bestFit="1" customWidth="1"/>
    <col min="10" max="16384" width="9.00390625" style="5" customWidth="1"/>
  </cols>
  <sheetData>
    <row r="1" spans="1:8" ht="12.75">
      <c r="A1" s="109" t="s">
        <v>649</v>
      </c>
      <c r="B1" s="109" t="s">
        <v>649</v>
      </c>
      <c r="C1" s="1"/>
      <c r="D1" s="1"/>
      <c r="E1" s="1"/>
      <c r="F1" s="1"/>
      <c r="G1" s="1"/>
      <c r="H1" s="1"/>
    </row>
    <row r="2" spans="1:8" s="33" customFormat="1" ht="30" customHeight="1">
      <c r="A2" s="290" t="s">
        <v>709</v>
      </c>
      <c r="B2" s="291"/>
      <c r="C2" s="291"/>
      <c r="D2" s="291"/>
      <c r="E2" s="291"/>
      <c r="F2" s="291"/>
      <c r="G2" s="291"/>
      <c r="H2" s="291"/>
    </row>
    <row r="3" spans="1:8" ht="13.5" customHeight="1">
      <c r="A3" s="292" t="s">
        <v>123</v>
      </c>
      <c r="B3" s="292"/>
      <c r="C3" s="292"/>
      <c r="D3" s="292"/>
      <c r="E3" s="292"/>
      <c r="F3" s="292"/>
      <c r="G3" s="292"/>
      <c r="H3" s="301"/>
    </row>
    <row r="4" spans="1:8" ht="13.5" customHeight="1">
      <c r="A4" s="183"/>
      <c r="B4" s="183"/>
      <c r="C4" s="183"/>
      <c r="D4" s="183"/>
      <c r="E4" s="183"/>
      <c r="F4" s="183"/>
      <c r="G4" s="183"/>
      <c r="H4" s="40" t="s">
        <v>710</v>
      </c>
    </row>
    <row r="5" spans="1:8" ht="15.75" customHeight="1">
      <c r="A5" s="192" t="s">
        <v>89</v>
      </c>
      <c r="H5" s="25" t="s">
        <v>3</v>
      </c>
    </row>
    <row r="6" spans="1:8" s="35" customFormat="1" ht="15.75" customHeight="1">
      <c r="A6" s="21" t="s">
        <v>5</v>
      </c>
      <c r="B6" s="21" t="s">
        <v>711</v>
      </c>
      <c r="C6" s="21" t="s">
        <v>266</v>
      </c>
      <c r="D6" s="21" t="s">
        <v>712</v>
      </c>
      <c r="E6" s="91" t="s">
        <v>92</v>
      </c>
      <c r="F6" s="21" t="s">
        <v>93</v>
      </c>
      <c r="G6" s="21" t="s">
        <v>94</v>
      </c>
      <c r="H6" s="21" t="s">
        <v>8</v>
      </c>
    </row>
    <row r="7" spans="1:8" ht="15.75" customHeight="1">
      <c r="A7" s="24"/>
      <c r="B7" s="46"/>
      <c r="C7" s="39"/>
      <c r="D7" s="24"/>
      <c r="E7" s="64">
        <v>0</v>
      </c>
      <c r="F7" s="64">
        <v>0</v>
      </c>
      <c r="G7" s="64">
        <v>0</v>
      </c>
      <c r="H7" s="38"/>
    </row>
    <row r="8" spans="1:8" ht="15.75" customHeight="1">
      <c r="A8" s="24"/>
      <c r="B8" s="46"/>
      <c r="C8" s="39"/>
      <c r="D8" s="24"/>
      <c r="E8" s="64">
        <v>0</v>
      </c>
      <c r="F8" s="64">
        <v>0</v>
      </c>
      <c r="G8" s="64">
        <v>0</v>
      </c>
      <c r="H8" s="38"/>
    </row>
    <row r="9" spans="1:8" ht="15.75" customHeight="1">
      <c r="A9" s="24"/>
      <c r="B9" s="46"/>
      <c r="C9" s="39"/>
      <c r="D9" s="24"/>
      <c r="E9" s="64">
        <v>0</v>
      </c>
      <c r="F9" s="64">
        <v>0</v>
      </c>
      <c r="G9" s="64">
        <v>0</v>
      </c>
      <c r="H9" s="38"/>
    </row>
    <row r="10" spans="1:8" ht="15.75" customHeight="1">
      <c r="A10" s="24"/>
      <c r="B10" s="46"/>
      <c r="C10" s="39"/>
      <c r="D10" s="24"/>
      <c r="E10" s="64">
        <v>0</v>
      </c>
      <c r="F10" s="64">
        <v>0</v>
      </c>
      <c r="G10" s="64">
        <v>0</v>
      </c>
      <c r="H10" s="38"/>
    </row>
    <row r="11" spans="1:8" ht="15.75" customHeight="1">
      <c r="A11" s="24"/>
      <c r="B11" s="46"/>
      <c r="C11" s="39"/>
      <c r="D11" s="24"/>
      <c r="E11" s="64">
        <v>0</v>
      </c>
      <c r="F11" s="64">
        <v>0</v>
      </c>
      <c r="G11" s="64">
        <v>0</v>
      </c>
      <c r="H11" s="38"/>
    </row>
    <row r="12" spans="1:8" ht="15.75" customHeight="1">
      <c r="A12" s="24"/>
      <c r="B12" s="46"/>
      <c r="C12" s="39"/>
      <c r="D12" s="24"/>
      <c r="E12" s="64">
        <v>0</v>
      </c>
      <c r="F12" s="64">
        <v>0</v>
      </c>
      <c r="G12" s="64">
        <v>0</v>
      </c>
      <c r="H12" s="38"/>
    </row>
    <row r="13" spans="1:8" ht="15.75" customHeight="1">
      <c r="A13" s="24"/>
      <c r="B13" s="46"/>
      <c r="C13" s="39"/>
      <c r="D13" s="24"/>
      <c r="E13" s="64">
        <v>0</v>
      </c>
      <c r="F13" s="64">
        <v>0</v>
      </c>
      <c r="G13" s="64">
        <v>0</v>
      </c>
      <c r="H13" s="38"/>
    </row>
    <row r="14" spans="1:8" ht="15.75" customHeight="1">
      <c r="A14" s="24"/>
      <c r="B14" s="46"/>
      <c r="C14" s="39"/>
      <c r="D14" s="24"/>
      <c r="E14" s="64">
        <v>0</v>
      </c>
      <c r="F14" s="64">
        <v>0</v>
      </c>
      <c r="G14" s="64">
        <v>0</v>
      </c>
      <c r="H14" s="38"/>
    </row>
    <row r="15" spans="1:8" ht="15.75" customHeight="1">
      <c r="A15" s="24"/>
      <c r="B15" s="46"/>
      <c r="C15" s="39"/>
      <c r="D15" s="24"/>
      <c r="E15" s="64">
        <v>0</v>
      </c>
      <c r="F15" s="64">
        <v>0</v>
      </c>
      <c r="G15" s="64">
        <v>0</v>
      </c>
      <c r="H15" s="38"/>
    </row>
    <row r="16" spans="1:8" ht="15.75" customHeight="1">
      <c r="A16" s="24"/>
      <c r="B16" s="46"/>
      <c r="C16" s="39"/>
      <c r="D16" s="24"/>
      <c r="E16" s="64">
        <v>0</v>
      </c>
      <c r="F16" s="64">
        <v>0</v>
      </c>
      <c r="G16" s="64">
        <v>0</v>
      </c>
      <c r="H16" s="38"/>
    </row>
    <row r="17" spans="1:8" ht="15.75" customHeight="1">
      <c r="A17" s="24"/>
      <c r="B17" s="46"/>
      <c r="C17" s="39"/>
      <c r="D17" s="24"/>
      <c r="E17" s="64">
        <v>0</v>
      </c>
      <c r="F17" s="64">
        <v>0</v>
      </c>
      <c r="G17" s="64">
        <v>0</v>
      </c>
      <c r="H17" s="38"/>
    </row>
    <row r="18" spans="1:8" ht="15.75" customHeight="1">
      <c r="A18" s="24"/>
      <c r="B18" s="46"/>
      <c r="C18" s="39"/>
      <c r="D18" s="24"/>
      <c r="E18" s="64">
        <v>0</v>
      </c>
      <c r="F18" s="64">
        <v>0</v>
      </c>
      <c r="G18" s="64">
        <v>0</v>
      </c>
      <c r="H18" s="38"/>
    </row>
    <row r="19" spans="1:8" ht="15.75" customHeight="1">
      <c r="A19" s="24"/>
      <c r="B19" s="46"/>
      <c r="C19" s="39"/>
      <c r="D19" s="24"/>
      <c r="E19" s="64">
        <v>0</v>
      </c>
      <c r="F19" s="64">
        <v>0</v>
      </c>
      <c r="G19" s="64">
        <v>0</v>
      </c>
      <c r="H19" s="38"/>
    </row>
    <row r="20" spans="1:8" ht="15.75" customHeight="1">
      <c r="A20" s="24"/>
      <c r="B20" s="46"/>
      <c r="C20" s="39"/>
      <c r="D20" s="24"/>
      <c r="E20" s="64">
        <v>0</v>
      </c>
      <c r="F20" s="64">
        <v>0</v>
      </c>
      <c r="G20" s="64">
        <v>0</v>
      </c>
      <c r="H20" s="38"/>
    </row>
    <row r="21" spans="1:8" ht="15.75" customHeight="1">
      <c r="A21" s="24"/>
      <c r="B21" s="46"/>
      <c r="C21" s="39"/>
      <c r="D21" s="24"/>
      <c r="E21" s="64">
        <v>0</v>
      </c>
      <c r="F21" s="64">
        <v>0</v>
      </c>
      <c r="G21" s="64">
        <v>0</v>
      </c>
      <c r="H21" s="38"/>
    </row>
    <row r="22" spans="1:8" ht="15.75" customHeight="1">
      <c r="A22" s="24"/>
      <c r="B22" s="46"/>
      <c r="C22" s="39"/>
      <c r="D22" s="24"/>
      <c r="E22" s="64">
        <v>0</v>
      </c>
      <c r="F22" s="64">
        <v>0</v>
      </c>
      <c r="G22" s="64">
        <v>0</v>
      </c>
      <c r="H22" s="38"/>
    </row>
    <row r="23" spans="1:8" ht="15.75" customHeight="1">
      <c r="A23" s="24"/>
      <c r="B23" s="46"/>
      <c r="C23" s="39"/>
      <c r="D23" s="24"/>
      <c r="E23" s="64">
        <v>0</v>
      </c>
      <c r="F23" s="64">
        <v>0</v>
      </c>
      <c r="G23" s="64">
        <v>0</v>
      </c>
      <c r="H23" s="38"/>
    </row>
    <row r="24" spans="1:8" ht="15.75" customHeight="1">
      <c r="A24" s="24"/>
      <c r="B24" s="46"/>
      <c r="C24" s="39"/>
      <c r="D24" s="24"/>
      <c r="E24" s="64">
        <v>0</v>
      </c>
      <c r="F24" s="64">
        <v>0</v>
      </c>
      <c r="G24" s="64">
        <v>0</v>
      </c>
      <c r="H24" s="38"/>
    </row>
    <row r="25" spans="1:8" ht="15.75" customHeight="1">
      <c r="A25" s="24"/>
      <c r="B25" s="46"/>
      <c r="C25" s="39"/>
      <c r="D25" s="24"/>
      <c r="E25" s="64">
        <v>0</v>
      </c>
      <c r="F25" s="64">
        <v>0</v>
      </c>
      <c r="G25" s="64">
        <v>0</v>
      </c>
      <c r="H25" s="38"/>
    </row>
    <row r="26" spans="1:8" ht="15.75" customHeight="1">
      <c r="A26" s="24"/>
      <c r="B26" s="46"/>
      <c r="C26" s="39"/>
      <c r="D26" s="24"/>
      <c r="E26" s="64">
        <v>0</v>
      </c>
      <c r="F26" s="64">
        <v>0</v>
      </c>
      <c r="G26" s="64">
        <v>0</v>
      </c>
      <c r="H26" s="38"/>
    </row>
    <row r="27" spans="1:8" ht="15.75" customHeight="1">
      <c r="A27" s="24"/>
      <c r="B27" s="46"/>
      <c r="C27" s="39"/>
      <c r="D27" s="24"/>
      <c r="E27" s="64">
        <v>0</v>
      </c>
      <c r="F27" s="64">
        <v>0</v>
      </c>
      <c r="G27" s="64">
        <v>0</v>
      </c>
      <c r="H27" s="38"/>
    </row>
    <row r="28" spans="1:8" ht="15.75" customHeight="1">
      <c r="A28" s="304" t="s">
        <v>706</v>
      </c>
      <c r="B28" s="305"/>
      <c r="C28" s="39"/>
      <c r="D28" s="24"/>
      <c r="E28" s="64">
        <v>0</v>
      </c>
      <c r="F28" s="64">
        <v>0</v>
      </c>
      <c r="G28" s="64">
        <v>0</v>
      </c>
      <c r="H28" s="38"/>
    </row>
    <row r="29" spans="1:6" ht="15.75" customHeight="1">
      <c r="A29" s="17" t="s">
        <v>200</v>
      </c>
      <c r="F29" s="34" t="s">
        <v>201</v>
      </c>
    </row>
    <row r="30" ht="15.75" customHeight="1">
      <c r="A30" s="17" t="s">
        <v>202</v>
      </c>
    </row>
  </sheetData>
  <sheetProtection/>
  <mergeCells count="3">
    <mergeCell ref="A2:H2"/>
    <mergeCell ref="A3:H3"/>
    <mergeCell ref="A28:B28"/>
  </mergeCells>
  <hyperlinks>
    <hyperlink ref="B1" location="流动负债汇总!B14" display="返回"/>
    <hyperlink ref="A1" location="流动负债汇总!B14" display="返回"/>
  </hyperlink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74.xml><?xml version="1.0" encoding="utf-8"?>
<worksheet xmlns="http://schemas.openxmlformats.org/spreadsheetml/2006/main" xmlns:r="http://schemas.openxmlformats.org/officeDocument/2006/relationships">
  <sheetPr>
    <pageSetUpPr fitToPage="1"/>
  </sheetPr>
  <dimension ref="A1:H22"/>
  <sheetViews>
    <sheetView zoomScalePageLayoutView="0" workbookViewId="0" topLeftCell="A1">
      <selection activeCell="K19" sqref="K19"/>
    </sheetView>
  </sheetViews>
  <sheetFormatPr defaultColWidth="9.00390625" defaultRowHeight="15.75" customHeight="1"/>
  <cols>
    <col min="1" max="1" width="4.25390625" style="5" customWidth="1"/>
    <col min="2" max="2" width="23.00390625" style="5" customWidth="1"/>
    <col min="3" max="3" width="10.625" style="5" customWidth="1"/>
    <col min="4" max="4" width="17.125" style="5" customWidth="1"/>
    <col min="5" max="7" width="16.50390625" style="5" customWidth="1"/>
    <col min="8" max="8" width="15.50390625" style="5" customWidth="1"/>
    <col min="9" max="9" width="9.00390625" style="5" bestFit="1" customWidth="1"/>
    <col min="10" max="16384" width="9.00390625" style="5" customWidth="1"/>
  </cols>
  <sheetData>
    <row r="1" spans="1:8" ht="12.75">
      <c r="A1" s="109" t="s">
        <v>649</v>
      </c>
      <c r="B1" s="109" t="s">
        <v>649</v>
      </c>
      <c r="C1" s="1"/>
      <c r="D1" s="1"/>
      <c r="E1" s="1"/>
      <c r="F1" s="1"/>
      <c r="G1" s="1"/>
      <c r="H1" s="1"/>
    </row>
    <row r="2" spans="1:8" s="33" customFormat="1" ht="30" customHeight="1">
      <c r="A2" s="290" t="s">
        <v>713</v>
      </c>
      <c r="B2" s="291"/>
      <c r="C2" s="291"/>
      <c r="D2" s="291"/>
      <c r="E2" s="291"/>
      <c r="F2" s="291"/>
      <c r="G2" s="291"/>
      <c r="H2" s="291"/>
    </row>
    <row r="3" spans="1:8" ht="13.5" customHeight="1">
      <c r="A3" s="300" t="s">
        <v>714</v>
      </c>
      <c r="B3" s="292"/>
      <c r="C3" s="292"/>
      <c r="D3" s="292"/>
      <c r="E3" s="292"/>
      <c r="F3" s="292"/>
      <c r="G3" s="292"/>
      <c r="H3" s="301"/>
    </row>
    <row r="4" spans="1:8" ht="13.5" customHeight="1">
      <c r="A4" s="183"/>
      <c r="B4" s="183"/>
      <c r="C4" s="183"/>
      <c r="D4" s="183"/>
      <c r="E4" s="183"/>
      <c r="F4" s="183"/>
      <c r="G4" s="183"/>
      <c r="H4" s="40" t="s">
        <v>715</v>
      </c>
    </row>
    <row r="5" spans="1:8" ht="15.75" customHeight="1">
      <c r="A5" s="192" t="s">
        <v>206</v>
      </c>
      <c r="H5" s="25" t="s">
        <v>3</v>
      </c>
    </row>
    <row r="6" spans="1:8" s="35" customFormat="1" ht="15.75" customHeight="1">
      <c r="A6" s="21" t="s">
        <v>5</v>
      </c>
      <c r="B6" s="21" t="s">
        <v>258</v>
      </c>
      <c r="C6" s="21" t="s">
        <v>266</v>
      </c>
      <c r="D6" s="21" t="s">
        <v>265</v>
      </c>
      <c r="E6" s="91" t="s">
        <v>92</v>
      </c>
      <c r="F6" s="21" t="s">
        <v>93</v>
      </c>
      <c r="G6" s="21" t="s">
        <v>94</v>
      </c>
      <c r="H6" s="21" t="s">
        <v>8</v>
      </c>
    </row>
    <row r="7" spans="1:8" ht="15.75" customHeight="1">
      <c r="A7" s="24">
        <v>1</v>
      </c>
      <c r="B7" s="21" t="s">
        <v>716</v>
      </c>
      <c r="C7" s="39"/>
      <c r="D7" s="21" t="s">
        <v>717</v>
      </c>
      <c r="E7" s="64">
        <v>18928</v>
      </c>
      <c r="F7" s="64">
        <v>18928</v>
      </c>
      <c r="G7" s="64">
        <v>18928</v>
      </c>
      <c r="H7" s="38"/>
    </row>
    <row r="8" spans="1:8" ht="15.75" customHeight="1">
      <c r="A8" s="24">
        <v>2</v>
      </c>
      <c r="B8" s="21" t="s">
        <v>718</v>
      </c>
      <c r="C8" s="39"/>
      <c r="D8" s="21" t="s">
        <v>719</v>
      </c>
      <c r="E8" s="64">
        <v>1200000</v>
      </c>
      <c r="F8" s="64">
        <v>1200000</v>
      </c>
      <c r="G8" s="64">
        <v>1200000</v>
      </c>
      <c r="H8" s="38"/>
    </row>
    <row r="9" spans="1:8" ht="15.75" customHeight="1">
      <c r="A9" s="24">
        <v>3</v>
      </c>
      <c r="B9" s="21" t="s">
        <v>720</v>
      </c>
      <c r="C9" s="39"/>
      <c r="D9" s="21" t="s">
        <v>719</v>
      </c>
      <c r="E9" s="64">
        <v>200000</v>
      </c>
      <c r="F9" s="64">
        <v>200000</v>
      </c>
      <c r="G9" s="64">
        <v>200000</v>
      </c>
      <c r="H9" s="38"/>
    </row>
    <row r="10" spans="1:8" ht="15.75" customHeight="1">
      <c r="A10" s="24">
        <v>4</v>
      </c>
      <c r="B10" s="21" t="s">
        <v>721</v>
      </c>
      <c r="C10" s="39"/>
      <c r="D10" s="21" t="s">
        <v>719</v>
      </c>
      <c r="E10" s="64">
        <v>74000</v>
      </c>
      <c r="F10" s="64">
        <v>74000</v>
      </c>
      <c r="G10" s="64">
        <v>74000</v>
      </c>
      <c r="H10" s="38"/>
    </row>
    <row r="11" spans="1:8" ht="15.75" customHeight="1">
      <c r="A11" s="24">
        <v>5</v>
      </c>
      <c r="B11" s="21" t="s">
        <v>722</v>
      </c>
      <c r="C11" s="39"/>
      <c r="D11" s="21" t="s">
        <v>719</v>
      </c>
      <c r="E11" s="64">
        <v>460000</v>
      </c>
      <c r="F11" s="64">
        <v>460000</v>
      </c>
      <c r="G11" s="64">
        <v>460000</v>
      </c>
      <c r="H11" s="38"/>
    </row>
    <row r="12" spans="1:8" ht="15.75" customHeight="1">
      <c r="A12" s="24">
        <v>6</v>
      </c>
      <c r="B12" s="21" t="s">
        <v>723</v>
      </c>
      <c r="C12" s="39"/>
      <c r="D12" s="21" t="s">
        <v>719</v>
      </c>
      <c r="E12" s="64">
        <v>450000</v>
      </c>
      <c r="F12" s="64">
        <v>450000</v>
      </c>
      <c r="G12" s="64">
        <v>450000</v>
      </c>
      <c r="H12" s="38"/>
    </row>
    <row r="13" spans="1:8" ht="15.75" customHeight="1">
      <c r="A13" s="24">
        <v>7</v>
      </c>
      <c r="B13" s="21" t="s">
        <v>724</v>
      </c>
      <c r="C13" s="39"/>
      <c r="D13" s="21" t="s">
        <v>719</v>
      </c>
      <c r="E13" s="64">
        <v>460000</v>
      </c>
      <c r="F13" s="64">
        <v>460000</v>
      </c>
      <c r="G13" s="64">
        <v>460000</v>
      </c>
      <c r="H13" s="38"/>
    </row>
    <row r="14" spans="1:8" ht="15.75" customHeight="1">
      <c r="A14" s="24">
        <v>8</v>
      </c>
      <c r="B14" s="21" t="s">
        <v>725</v>
      </c>
      <c r="C14" s="39"/>
      <c r="D14" s="21" t="s">
        <v>719</v>
      </c>
      <c r="E14" s="64">
        <v>130000</v>
      </c>
      <c r="F14" s="64">
        <v>130000</v>
      </c>
      <c r="G14" s="64">
        <v>130000</v>
      </c>
      <c r="H14" s="38"/>
    </row>
    <row r="15" spans="1:8" ht="15.75" customHeight="1">
      <c r="A15" s="24">
        <v>9</v>
      </c>
      <c r="B15" s="21" t="s">
        <v>726</v>
      </c>
      <c r="C15" s="39"/>
      <c r="D15" s="21" t="s">
        <v>719</v>
      </c>
      <c r="E15" s="64">
        <v>300000</v>
      </c>
      <c r="F15" s="64">
        <v>300000</v>
      </c>
      <c r="G15" s="64">
        <v>300000</v>
      </c>
      <c r="H15" s="38"/>
    </row>
    <row r="16" spans="1:8" ht="15.75" customHeight="1">
      <c r="A16" s="24">
        <v>10</v>
      </c>
      <c r="B16" s="21" t="s">
        <v>727</v>
      </c>
      <c r="C16" s="39"/>
      <c r="D16" s="21" t="s">
        <v>719</v>
      </c>
      <c r="E16" s="64">
        <v>50000</v>
      </c>
      <c r="F16" s="64">
        <v>50000</v>
      </c>
      <c r="G16" s="64">
        <v>50000</v>
      </c>
      <c r="H16" s="38"/>
    </row>
    <row r="17" spans="1:8" ht="15.75" customHeight="1">
      <c r="A17" s="24">
        <v>11</v>
      </c>
      <c r="B17" s="21" t="s">
        <v>728</v>
      </c>
      <c r="C17" s="39"/>
      <c r="D17" s="21" t="s">
        <v>719</v>
      </c>
      <c r="E17" s="64">
        <v>1600000</v>
      </c>
      <c r="F17" s="64">
        <v>1600000</v>
      </c>
      <c r="G17" s="64">
        <v>1600000</v>
      </c>
      <c r="H17" s="38"/>
    </row>
    <row r="18" spans="1:8" ht="15.75" customHeight="1">
      <c r="A18" s="24">
        <v>12</v>
      </c>
      <c r="B18" s="21" t="s">
        <v>729</v>
      </c>
      <c r="C18" s="39"/>
      <c r="D18" s="21" t="s">
        <v>719</v>
      </c>
      <c r="E18" s="64">
        <v>50000</v>
      </c>
      <c r="F18" s="64">
        <v>50000</v>
      </c>
      <c r="G18" s="64">
        <v>50000</v>
      </c>
      <c r="H18" s="38"/>
    </row>
    <row r="19" spans="1:8" ht="15.75" customHeight="1">
      <c r="A19" s="24">
        <v>13</v>
      </c>
      <c r="B19" s="21" t="s">
        <v>730</v>
      </c>
      <c r="C19" s="39"/>
      <c r="D19" s="21" t="s">
        <v>719</v>
      </c>
      <c r="E19" s="64">
        <v>30000</v>
      </c>
      <c r="F19" s="64">
        <v>30000</v>
      </c>
      <c r="G19" s="64">
        <v>30000</v>
      </c>
      <c r="H19" s="38"/>
    </row>
    <row r="20" spans="1:8" ht="15.75" customHeight="1">
      <c r="A20" s="304" t="s">
        <v>677</v>
      </c>
      <c r="B20" s="305"/>
      <c r="C20" s="39"/>
      <c r="D20" s="24"/>
      <c r="E20" s="64">
        <f>SUM(E7:E19)</f>
        <v>5022928</v>
      </c>
      <c r="F20" s="64">
        <f>SUM(F7:F19)</f>
        <v>5022928</v>
      </c>
      <c r="G20" s="64">
        <f>SUM(G7:G19)</f>
        <v>5022928</v>
      </c>
      <c r="H20" s="38"/>
    </row>
    <row r="21" spans="1:6" ht="15.75" customHeight="1">
      <c r="A21" s="17" t="s">
        <v>200</v>
      </c>
      <c r="F21" s="34" t="s">
        <v>201</v>
      </c>
    </row>
    <row r="22" ht="15.75" customHeight="1">
      <c r="A22" s="201" t="s">
        <v>213</v>
      </c>
    </row>
  </sheetData>
  <sheetProtection/>
  <mergeCells count="3">
    <mergeCell ref="A2:H2"/>
    <mergeCell ref="A3:H3"/>
    <mergeCell ref="A20:B20"/>
  </mergeCells>
  <hyperlinks>
    <hyperlink ref="B1" location="流动负债汇总!B15" display="返回"/>
    <hyperlink ref="A1" location="流动负债汇总!B15" display="返回"/>
  </hyperlink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75.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K19" sqref="K19"/>
    </sheetView>
  </sheetViews>
  <sheetFormatPr defaultColWidth="9.00390625" defaultRowHeight="15.75" customHeight="1"/>
  <cols>
    <col min="1" max="1" width="7.00390625" style="5" customWidth="1"/>
    <col min="2" max="2" width="19.50390625" style="5" customWidth="1"/>
    <col min="3" max="3" width="11.25390625" style="5" customWidth="1"/>
    <col min="4" max="4" width="11.00390625" style="5" customWidth="1"/>
    <col min="5" max="5" width="11.25390625" style="5" customWidth="1"/>
    <col min="6" max="8" width="15.125" style="5" customWidth="1"/>
    <col min="9" max="9" width="14.625" style="5" customWidth="1"/>
    <col min="10" max="10" width="9.00390625" style="5" bestFit="1" customWidth="1"/>
    <col min="11" max="16384" width="9.00390625" style="5" customWidth="1"/>
  </cols>
  <sheetData>
    <row r="1" spans="1:9" ht="12.75">
      <c r="A1" s="109" t="s">
        <v>649</v>
      </c>
      <c r="B1" s="109" t="s">
        <v>649</v>
      </c>
      <c r="C1" s="1"/>
      <c r="D1" s="1"/>
      <c r="E1" s="1"/>
      <c r="F1" s="1"/>
      <c r="G1" s="1"/>
      <c r="H1" s="1"/>
      <c r="I1" s="1"/>
    </row>
    <row r="2" spans="1:9" s="33" customFormat="1" ht="30" customHeight="1">
      <c r="A2" s="290" t="s">
        <v>731</v>
      </c>
      <c r="B2" s="291"/>
      <c r="C2" s="291"/>
      <c r="D2" s="291"/>
      <c r="E2" s="291"/>
      <c r="F2" s="291"/>
      <c r="G2" s="291"/>
      <c r="H2" s="291"/>
      <c r="I2" s="291"/>
    </row>
    <row r="3" spans="1:9" ht="13.5" customHeight="1">
      <c r="A3" s="292" t="s">
        <v>123</v>
      </c>
      <c r="B3" s="292"/>
      <c r="C3" s="292"/>
      <c r="D3" s="292"/>
      <c r="E3" s="292"/>
      <c r="F3" s="292"/>
      <c r="G3" s="292"/>
      <c r="H3" s="301"/>
      <c r="I3" s="301"/>
    </row>
    <row r="4" spans="1:9" ht="13.5" customHeight="1">
      <c r="A4" s="183"/>
      <c r="B4" s="183"/>
      <c r="C4" s="183"/>
      <c r="D4" s="183"/>
      <c r="E4" s="183"/>
      <c r="F4" s="183"/>
      <c r="G4" s="183"/>
      <c r="H4" s="40"/>
      <c r="I4" s="40" t="s">
        <v>732</v>
      </c>
    </row>
    <row r="5" spans="1:9" ht="15.75" customHeight="1">
      <c r="A5" s="192" t="s">
        <v>89</v>
      </c>
      <c r="I5" s="25" t="s">
        <v>3</v>
      </c>
    </row>
    <row r="6" spans="1:9" s="35" customFormat="1" ht="15.75" customHeight="1">
      <c r="A6" s="21" t="s">
        <v>5</v>
      </c>
      <c r="B6" s="21" t="s">
        <v>733</v>
      </c>
      <c r="C6" s="21" t="s">
        <v>266</v>
      </c>
      <c r="D6" s="21" t="s">
        <v>420</v>
      </c>
      <c r="E6" s="21" t="s">
        <v>734</v>
      </c>
      <c r="F6" s="91" t="s">
        <v>92</v>
      </c>
      <c r="G6" s="21" t="s">
        <v>93</v>
      </c>
      <c r="H6" s="21" t="s">
        <v>94</v>
      </c>
      <c r="I6" s="21" t="s">
        <v>8</v>
      </c>
    </row>
    <row r="7" spans="1:9" ht="15.75" customHeight="1">
      <c r="A7" s="24"/>
      <c r="B7" s="46"/>
      <c r="C7" s="39"/>
      <c r="D7" s="39"/>
      <c r="E7" s="24"/>
      <c r="F7" s="64">
        <v>0</v>
      </c>
      <c r="G7" s="64">
        <v>0</v>
      </c>
      <c r="H7" s="64">
        <v>0</v>
      </c>
      <c r="I7" s="38"/>
    </row>
    <row r="8" spans="1:9" ht="15.75" customHeight="1">
      <c r="A8" s="24"/>
      <c r="B8" s="46"/>
      <c r="C8" s="39"/>
      <c r="D8" s="39"/>
      <c r="E8" s="24"/>
      <c r="F8" s="64">
        <v>0</v>
      </c>
      <c r="G8" s="64">
        <v>0</v>
      </c>
      <c r="H8" s="64">
        <v>0</v>
      </c>
      <c r="I8" s="38"/>
    </row>
    <row r="9" spans="1:9" ht="15.75" customHeight="1">
      <c r="A9" s="24"/>
      <c r="B9" s="46"/>
      <c r="C9" s="39"/>
      <c r="D9" s="39"/>
      <c r="E9" s="24"/>
      <c r="F9" s="64">
        <v>0</v>
      </c>
      <c r="G9" s="64">
        <v>0</v>
      </c>
      <c r="H9" s="64">
        <v>0</v>
      </c>
      <c r="I9" s="38"/>
    </row>
    <row r="10" spans="1:9" ht="15.75" customHeight="1">
      <c r="A10" s="24"/>
      <c r="B10" s="46"/>
      <c r="C10" s="39"/>
      <c r="D10" s="39"/>
      <c r="E10" s="24"/>
      <c r="F10" s="64">
        <v>0</v>
      </c>
      <c r="G10" s="64">
        <v>0</v>
      </c>
      <c r="H10" s="64">
        <v>0</v>
      </c>
      <c r="I10" s="38"/>
    </row>
    <row r="11" spans="1:9" ht="15.75" customHeight="1">
      <c r="A11" s="24"/>
      <c r="B11" s="46"/>
      <c r="C11" s="39"/>
      <c r="D11" s="39"/>
      <c r="E11" s="24"/>
      <c r="F11" s="64">
        <v>0</v>
      </c>
      <c r="G11" s="64">
        <v>0</v>
      </c>
      <c r="H11" s="64">
        <v>0</v>
      </c>
      <c r="I11" s="38"/>
    </row>
    <row r="12" spans="1:9" ht="15.75" customHeight="1">
      <c r="A12" s="24"/>
      <c r="B12" s="46"/>
      <c r="C12" s="39"/>
      <c r="D12" s="39"/>
      <c r="E12" s="24"/>
      <c r="F12" s="64">
        <v>0</v>
      </c>
      <c r="G12" s="64">
        <v>0</v>
      </c>
      <c r="H12" s="64">
        <v>0</v>
      </c>
      <c r="I12" s="38"/>
    </row>
    <row r="13" spans="1:9" ht="15.75" customHeight="1">
      <c r="A13" s="24"/>
      <c r="B13" s="46"/>
      <c r="C13" s="39"/>
      <c r="D13" s="39"/>
      <c r="E13" s="24"/>
      <c r="F13" s="64">
        <v>0</v>
      </c>
      <c r="G13" s="64">
        <v>0</v>
      </c>
      <c r="H13" s="64">
        <v>0</v>
      </c>
      <c r="I13" s="38"/>
    </row>
    <row r="14" spans="1:9" ht="15.75" customHeight="1">
      <c r="A14" s="24"/>
      <c r="B14" s="46"/>
      <c r="C14" s="39"/>
      <c r="D14" s="39"/>
      <c r="E14" s="24"/>
      <c r="F14" s="64">
        <v>0</v>
      </c>
      <c r="G14" s="64">
        <v>0</v>
      </c>
      <c r="H14" s="64">
        <v>0</v>
      </c>
      <c r="I14" s="38"/>
    </row>
    <row r="15" spans="1:9" ht="15.75" customHeight="1">
      <c r="A15" s="24"/>
      <c r="B15" s="46"/>
      <c r="C15" s="39"/>
      <c r="D15" s="39"/>
      <c r="E15" s="24"/>
      <c r="F15" s="64">
        <v>0</v>
      </c>
      <c r="G15" s="64">
        <v>0</v>
      </c>
      <c r="H15" s="64">
        <v>0</v>
      </c>
      <c r="I15" s="38"/>
    </row>
    <row r="16" spans="1:9" ht="15.75" customHeight="1">
      <c r="A16" s="24"/>
      <c r="B16" s="46"/>
      <c r="C16" s="39"/>
      <c r="D16" s="39"/>
      <c r="E16" s="24"/>
      <c r="F16" s="64">
        <v>0</v>
      </c>
      <c r="G16" s="64">
        <v>0</v>
      </c>
      <c r="H16" s="64">
        <v>0</v>
      </c>
      <c r="I16" s="38"/>
    </row>
    <row r="17" spans="1:9" ht="15.75" customHeight="1">
      <c r="A17" s="24"/>
      <c r="B17" s="46"/>
      <c r="C17" s="39"/>
      <c r="D17" s="39"/>
      <c r="E17" s="24"/>
      <c r="F17" s="64">
        <v>0</v>
      </c>
      <c r="G17" s="64">
        <v>0</v>
      </c>
      <c r="H17" s="64">
        <v>0</v>
      </c>
      <c r="I17" s="38"/>
    </row>
    <row r="18" spans="1:9" ht="15.75" customHeight="1">
      <c r="A18" s="24"/>
      <c r="B18" s="46"/>
      <c r="C18" s="39"/>
      <c r="D18" s="39"/>
      <c r="E18" s="24"/>
      <c r="F18" s="64">
        <v>0</v>
      </c>
      <c r="G18" s="64">
        <v>0</v>
      </c>
      <c r="H18" s="64">
        <v>0</v>
      </c>
      <c r="I18" s="38"/>
    </row>
    <row r="19" spans="1:9" ht="15.75" customHeight="1">
      <c r="A19" s="24"/>
      <c r="B19" s="46"/>
      <c r="C19" s="39"/>
      <c r="D19" s="39"/>
      <c r="E19" s="24"/>
      <c r="F19" s="64">
        <v>0</v>
      </c>
      <c r="G19" s="64">
        <v>0</v>
      </c>
      <c r="H19" s="64">
        <v>0</v>
      </c>
      <c r="I19" s="38"/>
    </row>
    <row r="20" spans="1:9" ht="15.75" customHeight="1">
      <c r="A20" s="24"/>
      <c r="B20" s="46"/>
      <c r="C20" s="39"/>
      <c r="D20" s="39"/>
      <c r="E20" s="24"/>
      <c r="F20" s="64">
        <v>0</v>
      </c>
      <c r="G20" s="64">
        <v>0</v>
      </c>
      <c r="H20" s="64">
        <v>0</v>
      </c>
      <c r="I20" s="38"/>
    </row>
    <row r="21" spans="1:9" ht="15.75" customHeight="1">
      <c r="A21" s="24"/>
      <c r="B21" s="46"/>
      <c r="C21" s="39"/>
      <c r="D21" s="39"/>
      <c r="E21" s="24"/>
      <c r="F21" s="64">
        <v>0</v>
      </c>
      <c r="G21" s="64">
        <v>0</v>
      </c>
      <c r="H21" s="64">
        <v>0</v>
      </c>
      <c r="I21" s="38"/>
    </row>
    <row r="22" spans="1:9" ht="15.75" customHeight="1">
      <c r="A22" s="24"/>
      <c r="B22" s="46"/>
      <c r="C22" s="39"/>
      <c r="D22" s="39"/>
      <c r="E22" s="24"/>
      <c r="F22" s="64">
        <v>0</v>
      </c>
      <c r="G22" s="64">
        <v>0</v>
      </c>
      <c r="H22" s="64">
        <v>0</v>
      </c>
      <c r="I22" s="38"/>
    </row>
    <row r="23" spans="1:9" ht="15.75" customHeight="1">
      <c r="A23" s="24"/>
      <c r="B23" s="46"/>
      <c r="C23" s="39"/>
      <c r="D23" s="39"/>
      <c r="E23" s="24"/>
      <c r="F23" s="64">
        <v>0</v>
      </c>
      <c r="G23" s="64">
        <v>0</v>
      </c>
      <c r="H23" s="64">
        <v>0</v>
      </c>
      <c r="I23" s="38"/>
    </row>
    <row r="24" spans="1:9" ht="15.75" customHeight="1">
      <c r="A24" s="24"/>
      <c r="B24" s="46"/>
      <c r="C24" s="39"/>
      <c r="D24" s="39"/>
      <c r="E24" s="24"/>
      <c r="F24" s="64">
        <v>0</v>
      </c>
      <c r="G24" s="64">
        <v>0</v>
      </c>
      <c r="H24" s="64">
        <v>0</v>
      </c>
      <c r="I24" s="38"/>
    </row>
    <row r="25" spans="1:9" ht="15.75" customHeight="1">
      <c r="A25" s="24"/>
      <c r="B25" s="46"/>
      <c r="C25" s="39"/>
      <c r="D25" s="39"/>
      <c r="E25" s="24"/>
      <c r="F25" s="64">
        <v>0</v>
      </c>
      <c r="G25" s="64">
        <v>0</v>
      </c>
      <c r="H25" s="64">
        <v>0</v>
      </c>
      <c r="I25" s="38"/>
    </row>
    <row r="26" spans="1:9" ht="15.75" customHeight="1">
      <c r="A26" s="24"/>
      <c r="B26" s="46"/>
      <c r="C26" s="39"/>
      <c r="D26" s="39"/>
      <c r="E26" s="24"/>
      <c r="F26" s="64">
        <v>0</v>
      </c>
      <c r="G26" s="64">
        <v>0</v>
      </c>
      <c r="H26" s="64">
        <v>0</v>
      </c>
      <c r="I26" s="38"/>
    </row>
    <row r="27" spans="1:9" ht="15.75" customHeight="1">
      <c r="A27" s="24"/>
      <c r="B27" s="46"/>
      <c r="C27" s="39"/>
      <c r="D27" s="39"/>
      <c r="E27" s="24"/>
      <c r="F27" s="64">
        <v>0</v>
      </c>
      <c r="G27" s="64">
        <v>0</v>
      </c>
      <c r="H27" s="64">
        <v>0</v>
      </c>
      <c r="I27" s="38"/>
    </row>
    <row r="28" spans="1:9" ht="15.75" customHeight="1">
      <c r="A28" s="304" t="s">
        <v>644</v>
      </c>
      <c r="B28" s="305"/>
      <c r="C28" s="39"/>
      <c r="D28" s="39"/>
      <c r="E28" s="38"/>
      <c r="F28" s="64">
        <v>0</v>
      </c>
      <c r="G28" s="64">
        <v>0</v>
      </c>
      <c r="H28" s="64">
        <v>0</v>
      </c>
      <c r="I28" s="38"/>
    </row>
    <row r="29" spans="1:7" ht="15.75" customHeight="1">
      <c r="A29" s="17" t="s">
        <v>200</v>
      </c>
      <c r="G29" s="34" t="s">
        <v>201</v>
      </c>
    </row>
    <row r="30" ht="15.75" customHeight="1">
      <c r="A30" s="17" t="s">
        <v>202</v>
      </c>
    </row>
  </sheetData>
  <sheetProtection/>
  <mergeCells count="3">
    <mergeCell ref="A2:I2"/>
    <mergeCell ref="A3:I3"/>
    <mergeCell ref="A28:B28"/>
  </mergeCells>
  <hyperlinks>
    <hyperlink ref="B1" location="流动负债汇总!B16" display="返回"/>
    <hyperlink ref="A1" location="流动负债汇总!B16" display="返回"/>
  </hyperlink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76.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4.25390625" style="5" customWidth="1"/>
    <col min="2" max="2" width="23.00390625" style="5" customWidth="1"/>
    <col min="3" max="3" width="10.625" style="5" customWidth="1"/>
    <col min="4" max="4" width="17.125" style="5" customWidth="1"/>
    <col min="5" max="7" width="16.50390625" style="5" customWidth="1"/>
    <col min="8" max="8" width="15.50390625" style="5" customWidth="1"/>
    <col min="9" max="9" width="9.00390625" style="5" bestFit="1" customWidth="1"/>
    <col min="10" max="16384" width="9.00390625" style="5" customWidth="1"/>
  </cols>
  <sheetData>
    <row r="1" spans="1:8" ht="12.75">
      <c r="A1" s="109"/>
      <c r="B1" s="109"/>
      <c r="C1" s="1"/>
      <c r="D1" s="1"/>
      <c r="E1" s="1"/>
      <c r="F1" s="1"/>
      <c r="G1" s="1"/>
      <c r="H1" s="1"/>
    </row>
    <row r="2" spans="1:8" s="33" customFormat="1" ht="30" customHeight="1">
      <c r="A2" s="290" t="s">
        <v>735</v>
      </c>
      <c r="B2" s="291"/>
      <c r="C2" s="291"/>
      <c r="D2" s="291"/>
      <c r="E2" s="291"/>
      <c r="F2" s="291"/>
      <c r="G2" s="291"/>
      <c r="H2" s="291"/>
    </row>
    <row r="3" spans="1:8" ht="13.5" customHeight="1">
      <c r="A3" s="292" t="s">
        <v>123</v>
      </c>
      <c r="B3" s="292"/>
      <c r="C3" s="292"/>
      <c r="D3" s="292"/>
      <c r="E3" s="292"/>
      <c r="F3" s="292"/>
      <c r="G3" s="292"/>
      <c r="H3" s="301"/>
    </row>
    <row r="4" spans="1:8" ht="13.5" customHeight="1">
      <c r="A4" s="183"/>
      <c r="B4" s="183"/>
      <c r="C4" s="183"/>
      <c r="D4" s="183"/>
      <c r="E4" s="183"/>
      <c r="F4" s="183"/>
      <c r="G4" s="183"/>
      <c r="H4" s="40" t="s">
        <v>736</v>
      </c>
    </row>
    <row r="5" spans="1:8" ht="15.75" customHeight="1">
      <c r="A5" s="192" t="s">
        <v>89</v>
      </c>
      <c r="H5" s="25" t="s">
        <v>3</v>
      </c>
    </row>
    <row r="6" spans="1:8" s="35" customFormat="1" ht="15.75" customHeight="1">
      <c r="A6" s="21" t="s">
        <v>5</v>
      </c>
      <c r="B6" s="21" t="s">
        <v>258</v>
      </c>
      <c r="C6" s="21" t="s">
        <v>266</v>
      </c>
      <c r="D6" s="21" t="s">
        <v>378</v>
      </c>
      <c r="E6" s="91" t="s">
        <v>92</v>
      </c>
      <c r="F6" s="21" t="s">
        <v>93</v>
      </c>
      <c r="G6" s="21" t="s">
        <v>94</v>
      </c>
      <c r="H6" s="21" t="s">
        <v>8</v>
      </c>
    </row>
    <row r="7" spans="1:8" ht="15.75" customHeight="1">
      <c r="A7" s="24"/>
      <c r="B7" s="46"/>
      <c r="C7" s="39"/>
      <c r="D7" s="24"/>
      <c r="E7" s="66">
        <v>0</v>
      </c>
      <c r="F7" s="64">
        <v>0</v>
      </c>
      <c r="G7" s="64">
        <v>0</v>
      </c>
      <c r="H7" s="38"/>
    </row>
    <row r="8" spans="1:8" ht="15.75" customHeight="1">
      <c r="A8" s="24"/>
      <c r="B8" s="46"/>
      <c r="C8" s="39"/>
      <c r="D8" s="24"/>
      <c r="E8" s="66">
        <v>0</v>
      </c>
      <c r="F8" s="64">
        <v>0</v>
      </c>
      <c r="G8" s="64">
        <v>0</v>
      </c>
      <c r="H8" s="38"/>
    </row>
    <row r="9" spans="1:8" ht="15.75" customHeight="1">
      <c r="A9" s="24"/>
      <c r="B9" s="46"/>
      <c r="C9" s="39"/>
      <c r="D9" s="24"/>
      <c r="E9" s="66">
        <v>0</v>
      </c>
      <c r="F9" s="64">
        <v>0</v>
      </c>
      <c r="G9" s="64">
        <v>0</v>
      </c>
      <c r="H9" s="38"/>
    </row>
    <row r="10" spans="1:8" ht="15.75" customHeight="1">
      <c r="A10" s="24"/>
      <c r="B10" s="46"/>
      <c r="C10" s="39"/>
      <c r="D10" s="24"/>
      <c r="E10" s="66">
        <v>0</v>
      </c>
      <c r="F10" s="64">
        <v>0</v>
      </c>
      <c r="G10" s="64">
        <v>0</v>
      </c>
      <c r="H10" s="38"/>
    </row>
    <row r="11" spans="1:8" ht="15.75" customHeight="1">
      <c r="A11" s="24"/>
      <c r="B11" s="46"/>
      <c r="C11" s="39"/>
      <c r="D11" s="24"/>
      <c r="E11" s="66">
        <v>0</v>
      </c>
      <c r="F11" s="64">
        <v>0</v>
      </c>
      <c r="G11" s="64">
        <v>0</v>
      </c>
      <c r="H11" s="38"/>
    </row>
    <row r="12" spans="1:8" ht="15.75" customHeight="1">
      <c r="A12" s="24"/>
      <c r="B12" s="46"/>
      <c r="C12" s="39"/>
      <c r="D12" s="24"/>
      <c r="E12" s="66">
        <v>0</v>
      </c>
      <c r="F12" s="64">
        <v>0</v>
      </c>
      <c r="G12" s="64">
        <v>0</v>
      </c>
      <c r="H12" s="38"/>
    </row>
    <row r="13" spans="1:8" ht="15.75" customHeight="1">
      <c r="A13" s="24"/>
      <c r="B13" s="46"/>
      <c r="C13" s="39"/>
      <c r="D13" s="24"/>
      <c r="E13" s="66">
        <v>0</v>
      </c>
      <c r="F13" s="64">
        <v>0</v>
      </c>
      <c r="G13" s="64">
        <v>0</v>
      </c>
      <c r="H13" s="38"/>
    </row>
    <row r="14" spans="1:8" ht="15.75" customHeight="1">
      <c r="A14" s="24"/>
      <c r="B14" s="46"/>
      <c r="C14" s="39"/>
      <c r="D14" s="24"/>
      <c r="E14" s="66">
        <v>0</v>
      </c>
      <c r="F14" s="64">
        <v>0</v>
      </c>
      <c r="G14" s="64">
        <v>0</v>
      </c>
      <c r="H14" s="38"/>
    </row>
    <row r="15" spans="1:8" ht="15.75" customHeight="1">
      <c r="A15" s="24"/>
      <c r="B15" s="46"/>
      <c r="C15" s="39"/>
      <c r="D15" s="24"/>
      <c r="E15" s="66">
        <v>0</v>
      </c>
      <c r="F15" s="64">
        <v>0</v>
      </c>
      <c r="G15" s="64">
        <v>0</v>
      </c>
      <c r="H15" s="38"/>
    </row>
    <row r="16" spans="1:8" ht="15.75" customHeight="1">
      <c r="A16" s="24"/>
      <c r="B16" s="46"/>
      <c r="C16" s="39"/>
      <c r="D16" s="24"/>
      <c r="E16" s="66">
        <v>0</v>
      </c>
      <c r="F16" s="64">
        <v>0</v>
      </c>
      <c r="G16" s="64">
        <v>0</v>
      </c>
      <c r="H16" s="38"/>
    </row>
    <row r="17" spans="1:8" ht="15.75" customHeight="1">
      <c r="A17" s="24"/>
      <c r="B17" s="46"/>
      <c r="C17" s="39"/>
      <c r="D17" s="24"/>
      <c r="E17" s="66">
        <v>0</v>
      </c>
      <c r="F17" s="64">
        <v>0</v>
      </c>
      <c r="G17" s="64">
        <v>0</v>
      </c>
      <c r="H17" s="38"/>
    </row>
    <row r="18" spans="1:8" ht="15.75" customHeight="1">
      <c r="A18" s="24"/>
      <c r="B18" s="46"/>
      <c r="C18" s="39"/>
      <c r="D18" s="24"/>
      <c r="E18" s="66">
        <v>0</v>
      </c>
      <c r="F18" s="64">
        <v>0</v>
      </c>
      <c r="G18" s="64">
        <v>0</v>
      </c>
      <c r="H18" s="38"/>
    </row>
    <row r="19" spans="1:8" ht="15.75" customHeight="1">
      <c r="A19" s="24"/>
      <c r="B19" s="46"/>
      <c r="C19" s="39"/>
      <c r="D19" s="24"/>
      <c r="E19" s="66">
        <v>0</v>
      </c>
      <c r="F19" s="64">
        <v>0</v>
      </c>
      <c r="G19" s="64">
        <v>0</v>
      </c>
      <c r="H19" s="38"/>
    </row>
    <row r="20" spans="1:8" ht="15.75" customHeight="1">
      <c r="A20" s="24"/>
      <c r="B20" s="46"/>
      <c r="C20" s="39"/>
      <c r="D20" s="24"/>
      <c r="E20" s="66">
        <v>0</v>
      </c>
      <c r="F20" s="64">
        <v>0</v>
      </c>
      <c r="G20" s="64">
        <v>0</v>
      </c>
      <c r="H20" s="38"/>
    </row>
    <row r="21" spans="1:8" ht="15.75" customHeight="1">
      <c r="A21" s="24"/>
      <c r="B21" s="46"/>
      <c r="C21" s="39"/>
      <c r="D21" s="24"/>
      <c r="E21" s="66">
        <v>0</v>
      </c>
      <c r="F21" s="64">
        <v>0</v>
      </c>
      <c r="G21" s="64">
        <v>0</v>
      </c>
      <c r="H21" s="38"/>
    </row>
    <row r="22" spans="1:8" ht="15.75" customHeight="1">
      <c r="A22" s="24"/>
      <c r="B22" s="46"/>
      <c r="C22" s="39"/>
      <c r="D22" s="24"/>
      <c r="E22" s="66">
        <v>0</v>
      </c>
      <c r="F22" s="64">
        <v>0</v>
      </c>
      <c r="G22" s="64">
        <v>0</v>
      </c>
      <c r="H22" s="38"/>
    </row>
    <row r="23" spans="1:8" ht="15.75" customHeight="1">
      <c r="A23" s="24"/>
      <c r="B23" s="46"/>
      <c r="C23" s="39"/>
      <c r="D23" s="24"/>
      <c r="E23" s="66">
        <v>0</v>
      </c>
      <c r="F23" s="64">
        <v>0</v>
      </c>
      <c r="G23" s="64">
        <v>0</v>
      </c>
      <c r="H23" s="38"/>
    </row>
    <row r="24" spans="1:8" ht="15.75" customHeight="1">
      <c r="A24" s="24"/>
      <c r="B24" s="46"/>
      <c r="C24" s="39"/>
      <c r="D24" s="24"/>
      <c r="E24" s="66">
        <v>0</v>
      </c>
      <c r="F24" s="64">
        <v>0</v>
      </c>
      <c r="G24" s="64">
        <v>0</v>
      </c>
      <c r="H24" s="38"/>
    </row>
    <row r="25" spans="1:8" ht="15.75" customHeight="1">
      <c r="A25" s="24"/>
      <c r="B25" s="46"/>
      <c r="C25" s="39"/>
      <c r="D25" s="24"/>
      <c r="E25" s="66">
        <v>0</v>
      </c>
      <c r="F25" s="64">
        <v>0</v>
      </c>
      <c r="G25" s="64">
        <v>0</v>
      </c>
      <c r="H25" s="38"/>
    </row>
    <row r="26" spans="1:8" ht="15.75" customHeight="1">
      <c r="A26" s="24"/>
      <c r="B26" s="46"/>
      <c r="C26" s="39"/>
      <c r="D26" s="24"/>
      <c r="E26" s="66">
        <v>0</v>
      </c>
      <c r="F26" s="64">
        <v>0</v>
      </c>
      <c r="G26" s="64">
        <v>0</v>
      </c>
      <c r="H26" s="38"/>
    </row>
    <row r="27" spans="1:8" ht="15.75" customHeight="1">
      <c r="A27" s="24"/>
      <c r="B27" s="46"/>
      <c r="C27" s="39"/>
      <c r="D27" s="24"/>
      <c r="E27" s="66">
        <v>0</v>
      </c>
      <c r="F27" s="64">
        <v>0</v>
      </c>
      <c r="G27" s="64">
        <v>0</v>
      </c>
      <c r="H27" s="38"/>
    </row>
    <row r="28" spans="1:8" ht="15.75" customHeight="1">
      <c r="A28" s="304" t="s">
        <v>644</v>
      </c>
      <c r="B28" s="305"/>
      <c r="C28" s="39"/>
      <c r="D28" s="24"/>
      <c r="E28" s="64">
        <v>0</v>
      </c>
      <c r="F28" s="64">
        <v>0</v>
      </c>
      <c r="G28" s="64">
        <v>0</v>
      </c>
      <c r="H28" s="38"/>
    </row>
    <row r="29" spans="1:6" ht="15.75" customHeight="1">
      <c r="A29" s="17" t="s">
        <v>200</v>
      </c>
      <c r="F29" s="34" t="s">
        <v>201</v>
      </c>
    </row>
    <row r="30" ht="15.75" customHeight="1">
      <c r="A30" s="17" t="s">
        <v>202</v>
      </c>
    </row>
  </sheetData>
  <sheetProtection/>
  <mergeCells count="3">
    <mergeCell ref="A2:H2"/>
    <mergeCell ref="A3:H3"/>
    <mergeCell ref="A28:B28"/>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77.xml><?xml version="1.0" encoding="utf-8"?>
<worksheet xmlns="http://schemas.openxmlformats.org/spreadsheetml/2006/main" xmlns:r="http://schemas.openxmlformats.org/officeDocument/2006/relationships">
  <sheetPr>
    <pageSetUpPr fitToPage="1"/>
  </sheetPr>
  <dimension ref="A1:G31"/>
  <sheetViews>
    <sheetView zoomScale="85" zoomScaleNormal="85" zoomScalePageLayoutView="0" workbookViewId="0" topLeftCell="A1">
      <selection activeCell="K19" sqref="K19"/>
    </sheetView>
  </sheetViews>
  <sheetFormatPr defaultColWidth="9.00390625" defaultRowHeight="15.75" customHeight="1"/>
  <cols>
    <col min="1" max="1" width="6.25390625" style="5" customWidth="1"/>
    <col min="2" max="2" width="25.50390625" style="5" customWidth="1"/>
    <col min="3" max="6" width="19.125" style="5" customWidth="1"/>
    <col min="7" max="7" width="12.625" style="5" customWidth="1"/>
    <col min="8" max="8" width="9.00390625" style="5" bestFit="1" customWidth="1"/>
    <col min="9" max="16384" width="9.00390625" style="5" customWidth="1"/>
  </cols>
  <sheetData>
    <row r="1" spans="1:7" ht="12.75">
      <c r="A1" s="109"/>
      <c r="B1" s="109"/>
      <c r="C1" s="1"/>
      <c r="D1" s="1"/>
      <c r="E1" s="1"/>
      <c r="F1" s="1"/>
      <c r="G1" s="1"/>
    </row>
    <row r="2" spans="1:7" s="33" customFormat="1" ht="30" customHeight="1">
      <c r="A2" s="290" t="s">
        <v>737</v>
      </c>
      <c r="B2" s="291"/>
      <c r="C2" s="291"/>
      <c r="D2" s="291"/>
      <c r="E2" s="291"/>
      <c r="F2" s="291"/>
      <c r="G2" s="291"/>
    </row>
    <row r="3" spans="1:7" ht="13.5" customHeight="1">
      <c r="A3" s="292" t="s">
        <v>123</v>
      </c>
      <c r="B3" s="292"/>
      <c r="C3" s="292"/>
      <c r="D3" s="292"/>
      <c r="E3" s="292"/>
      <c r="F3" s="292"/>
      <c r="G3" s="292"/>
    </row>
    <row r="4" spans="1:7" ht="13.5" customHeight="1">
      <c r="A4" s="183"/>
      <c r="B4" s="183"/>
      <c r="C4" s="183"/>
      <c r="D4" s="183"/>
      <c r="E4" s="183"/>
      <c r="F4" s="183"/>
      <c r="G4" s="183" t="s">
        <v>738</v>
      </c>
    </row>
    <row r="5" spans="1:7" ht="15.75" customHeight="1">
      <c r="A5" s="192" t="s">
        <v>89</v>
      </c>
      <c r="G5" s="85" t="s">
        <v>3</v>
      </c>
    </row>
    <row r="6" spans="1:7" s="83" customFormat="1" ht="15.75" customHeight="1">
      <c r="A6" s="45" t="s">
        <v>186</v>
      </c>
      <c r="B6" s="45" t="s">
        <v>125</v>
      </c>
      <c r="C6" s="45" t="s">
        <v>92</v>
      </c>
      <c r="D6" s="45" t="s">
        <v>93</v>
      </c>
      <c r="E6" s="45" t="s">
        <v>94</v>
      </c>
      <c r="F6" s="79" t="s">
        <v>127</v>
      </c>
      <c r="G6" s="45" t="s">
        <v>128</v>
      </c>
    </row>
    <row r="7" spans="1:7" ht="15.75" customHeight="1">
      <c r="A7" s="45" t="s">
        <v>739</v>
      </c>
      <c r="B7" s="128" t="s">
        <v>175</v>
      </c>
      <c r="C7" s="66">
        <v>0</v>
      </c>
      <c r="D7" s="64">
        <v>0</v>
      </c>
      <c r="E7" s="64">
        <v>0</v>
      </c>
      <c r="F7" s="64">
        <v>0</v>
      </c>
      <c r="G7" s="84" t="s">
        <v>130</v>
      </c>
    </row>
    <row r="8" spans="1:7" ht="15.75" customHeight="1">
      <c r="A8" s="45" t="s">
        <v>740</v>
      </c>
      <c r="B8" s="128" t="s">
        <v>176</v>
      </c>
      <c r="C8" s="66">
        <v>0</v>
      </c>
      <c r="D8" s="64">
        <v>0</v>
      </c>
      <c r="E8" s="64">
        <v>0</v>
      </c>
      <c r="F8" s="64">
        <v>0</v>
      </c>
      <c r="G8" s="84" t="s">
        <v>130</v>
      </c>
    </row>
    <row r="9" spans="1:7" ht="15.75" customHeight="1">
      <c r="A9" s="45" t="s">
        <v>741</v>
      </c>
      <c r="B9" s="128" t="s">
        <v>177</v>
      </c>
      <c r="C9" s="66">
        <v>0</v>
      </c>
      <c r="D9" s="64">
        <v>0</v>
      </c>
      <c r="E9" s="64">
        <v>0</v>
      </c>
      <c r="F9" s="64">
        <v>0</v>
      </c>
      <c r="G9" s="84" t="s">
        <v>130</v>
      </c>
    </row>
    <row r="10" spans="1:7" ht="15.75" customHeight="1">
      <c r="A10" s="45" t="s">
        <v>742</v>
      </c>
      <c r="B10" s="128" t="s">
        <v>178</v>
      </c>
      <c r="C10" s="66">
        <v>0</v>
      </c>
      <c r="D10" s="64">
        <v>0</v>
      </c>
      <c r="E10" s="64">
        <v>0</v>
      </c>
      <c r="F10" s="64">
        <v>0</v>
      </c>
      <c r="G10" s="84" t="s">
        <v>130</v>
      </c>
    </row>
    <row r="11" spans="1:7" ht="15.75" customHeight="1">
      <c r="A11" s="45" t="s">
        <v>743</v>
      </c>
      <c r="B11" s="128" t="s">
        <v>179</v>
      </c>
      <c r="C11" s="66">
        <v>0</v>
      </c>
      <c r="D11" s="64">
        <v>0</v>
      </c>
      <c r="E11" s="64">
        <v>0</v>
      </c>
      <c r="F11" s="64">
        <v>0</v>
      </c>
      <c r="G11" s="84" t="s">
        <v>130</v>
      </c>
    </row>
    <row r="12" spans="1:7" ht="15.75" customHeight="1">
      <c r="A12" s="45" t="s">
        <v>744</v>
      </c>
      <c r="B12" s="128" t="s">
        <v>180</v>
      </c>
      <c r="C12" s="66">
        <v>0</v>
      </c>
      <c r="D12" s="64">
        <v>0</v>
      </c>
      <c r="E12" s="64">
        <v>0</v>
      </c>
      <c r="F12" s="64">
        <v>0</v>
      </c>
      <c r="G12" s="84" t="s">
        <v>130</v>
      </c>
    </row>
    <row r="13" spans="1:7" ht="15.75" customHeight="1">
      <c r="A13" s="45" t="s">
        <v>745</v>
      </c>
      <c r="B13" s="128" t="s">
        <v>181</v>
      </c>
      <c r="C13" s="66">
        <v>0</v>
      </c>
      <c r="D13" s="64">
        <v>0</v>
      </c>
      <c r="E13" s="64">
        <v>0</v>
      </c>
      <c r="F13" s="64">
        <v>0</v>
      </c>
      <c r="G13" s="84" t="s">
        <v>130</v>
      </c>
    </row>
    <row r="14" spans="1:7" ht="15.75" customHeight="1">
      <c r="A14" s="24"/>
      <c r="B14" s="38"/>
      <c r="C14" s="66"/>
      <c r="D14" s="64"/>
      <c r="E14" s="64"/>
      <c r="F14" s="64"/>
      <c r="G14" s="84"/>
    </row>
    <row r="15" spans="1:7" ht="15.75" customHeight="1">
      <c r="A15" s="24"/>
      <c r="B15" s="38"/>
      <c r="C15" s="66"/>
      <c r="D15" s="64"/>
      <c r="E15" s="64"/>
      <c r="F15" s="64"/>
      <c r="G15" s="84"/>
    </row>
    <row r="16" spans="1:7" ht="15.75" customHeight="1">
      <c r="A16" s="24"/>
      <c r="B16" s="38"/>
      <c r="C16" s="66"/>
      <c r="D16" s="64"/>
      <c r="E16" s="64"/>
      <c r="F16" s="64"/>
      <c r="G16" s="84"/>
    </row>
    <row r="17" spans="1:7" ht="15.75" customHeight="1">
      <c r="A17" s="24"/>
      <c r="B17" s="38"/>
      <c r="C17" s="66"/>
      <c r="D17" s="64"/>
      <c r="E17" s="64"/>
      <c r="F17" s="64"/>
      <c r="G17" s="84"/>
    </row>
    <row r="18" spans="1:7" ht="15.75" customHeight="1">
      <c r="A18" s="24"/>
      <c r="B18" s="38"/>
      <c r="C18" s="66"/>
      <c r="D18" s="64"/>
      <c r="E18" s="64"/>
      <c r="F18" s="64"/>
      <c r="G18" s="84"/>
    </row>
    <row r="19" spans="1:7" ht="15.75" customHeight="1">
      <c r="A19" s="24"/>
      <c r="B19" s="38"/>
      <c r="C19" s="66"/>
      <c r="D19" s="64"/>
      <c r="E19" s="64"/>
      <c r="F19" s="64"/>
      <c r="G19" s="84"/>
    </row>
    <row r="20" spans="1:7" ht="15.75" customHeight="1">
      <c r="A20" s="24"/>
      <c r="B20" s="38"/>
      <c r="C20" s="66"/>
      <c r="D20" s="64"/>
      <c r="E20" s="64"/>
      <c r="F20" s="64"/>
      <c r="G20" s="84"/>
    </row>
    <row r="21" spans="1:7" ht="15.75" customHeight="1">
      <c r="A21" s="24"/>
      <c r="B21" s="38"/>
      <c r="C21" s="66"/>
      <c r="D21" s="64"/>
      <c r="E21" s="64"/>
      <c r="F21" s="64"/>
      <c r="G21" s="84"/>
    </row>
    <row r="22" spans="1:7" ht="15.75" customHeight="1">
      <c r="A22" s="24"/>
      <c r="B22" s="38"/>
      <c r="C22" s="66"/>
      <c r="D22" s="64"/>
      <c r="E22" s="64"/>
      <c r="F22" s="64"/>
      <c r="G22" s="84"/>
    </row>
    <row r="23" spans="1:7" ht="15.75" customHeight="1">
      <c r="A23" s="24"/>
      <c r="B23" s="38"/>
      <c r="C23" s="66"/>
      <c r="D23" s="64"/>
      <c r="E23" s="64"/>
      <c r="F23" s="64"/>
      <c r="G23" s="84"/>
    </row>
    <row r="24" spans="1:7" ht="15.75" customHeight="1">
      <c r="A24" s="24"/>
      <c r="B24" s="38"/>
      <c r="C24" s="66"/>
      <c r="D24" s="64"/>
      <c r="E24" s="64"/>
      <c r="F24" s="64"/>
      <c r="G24" s="84"/>
    </row>
    <row r="25" spans="1:7" ht="15.75" customHeight="1">
      <c r="A25" s="24"/>
      <c r="B25" s="38"/>
      <c r="C25" s="66"/>
      <c r="D25" s="64"/>
      <c r="E25" s="64"/>
      <c r="F25" s="64"/>
      <c r="G25" s="84"/>
    </row>
    <row r="26" spans="1:7" ht="15.75" customHeight="1">
      <c r="A26" s="24"/>
      <c r="B26" s="38"/>
      <c r="C26" s="66"/>
      <c r="D26" s="64"/>
      <c r="E26" s="64"/>
      <c r="F26" s="64"/>
      <c r="G26" s="84"/>
    </row>
    <row r="27" spans="1:7" ht="15.75" customHeight="1">
      <c r="A27" s="45"/>
      <c r="B27" s="82"/>
      <c r="C27" s="66"/>
      <c r="D27" s="64"/>
      <c r="E27" s="64"/>
      <c r="F27" s="64"/>
      <c r="G27" s="84"/>
    </row>
    <row r="28" spans="1:7" ht="15.75" customHeight="1">
      <c r="A28" s="45"/>
      <c r="B28" s="82"/>
      <c r="C28" s="66"/>
      <c r="D28" s="64"/>
      <c r="E28" s="64"/>
      <c r="F28" s="64"/>
      <c r="G28" s="84"/>
    </row>
    <row r="29" spans="1:7" ht="15.75" customHeight="1">
      <c r="A29" s="45" t="s">
        <v>746</v>
      </c>
      <c r="B29" s="24" t="s">
        <v>747</v>
      </c>
      <c r="C29" s="66">
        <v>0</v>
      </c>
      <c r="D29" s="64">
        <v>0</v>
      </c>
      <c r="E29" s="64">
        <v>0</v>
      </c>
      <c r="F29" s="64">
        <v>0</v>
      </c>
      <c r="G29" s="84" t="s">
        <v>130</v>
      </c>
    </row>
    <row r="30" spans="1:4" ht="15.75" customHeight="1">
      <c r="A30" s="17" t="s">
        <v>200</v>
      </c>
      <c r="D30" s="5" t="s">
        <v>201</v>
      </c>
    </row>
    <row r="31" ht="15.75" customHeight="1">
      <c r="A31" s="17" t="s">
        <v>202</v>
      </c>
    </row>
  </sheetData>
  <sheetProtection/>
  <mergeCells count="2">
    <mergeCell ref="A2:G2"/>
    <mergeCell ref="A3:G3"/>
  </mergeCells>
  <hyperlinks>
    <hyperlink ref="B7" location="长期借款!B1" display="长期借款"/>
    <hyperlink ref="B8" location="应付债券!B1" display="应付债券"/>
    <hyperlink ref="B9" location="长期应付款!B1" display="长期应付款"/>
    <hyperlink ref="B10" location="专项应付款!B1" display="专项应付款"/>
    <hyperlink ref="B11" location="预计负债!B1" display="预计负债"/>
    <hyperlink ref="B12" location="递延所得税负债!B1" display="递延所得税负债"/>
    <hyperlink ref="B13" location="其他非流动负债!B1" display="其他非流动负债"/>
  </hyperlink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78.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B1">
      <selection activeCell="K19" sqref="K19"/>
    </sheetView>
  </sheetViews>
  <sheetFormatPr defaultColWidth="9.00390625" defaultRowHeight="15.75" customHeight="1"/>
  <cols>
    <col min="1" max="1" width="5.50390625" style="5" customWidth="1"/>
    <col min="2" max="2" width="18.125" style="5" customWidth="1"/>
    <col min="3" max="3" width="7.50390625" style="5" customWidth="1"/>
    <col min="4" max="4" width="7.625" style="5" customWidth="1"/>
    <col min="5" max="5" width="7.25390625" style="5" customWidth="1"/>
    <col min="6" max="6" width="6.125" style="5" customWidth="1"/>
    <col min="7" max="7" width="10.00390625" style="5" customWidth="1"/>
    <col min="8" max="8" width="13.125" style="5" bestFit="1" customWidth="1"/>
    <col min="9" max="9" width="12.50390625" style="5" customWidth="1"/>
    <col min="10" max="10" width="11.875" style="5" customWidth="1"/>
    <col min="11" max="11" width="12.875" style="5" customWidth="1"/>
    <col min="12" max="12" width="10.625" style="5" customWidth="1"/>
    <col min="13" max="13" width="9.00390625" style="5" bestFit="1" customWidth="1"/>
    <col min="14" max="16384" width="9.00390625" style="5" customWidth="1"/>
  </cols>
  <sheetData>
    <row r="1" spans="1:12" ht="12.75">
      <c r="A1" s="109"/>
      <c r="B1" s="109"/>
      <c r="C1" s="1"/>
      <c r="D1" s="1"/>
      <c r="E1" s="1"/>
      <c r="F1" s="1"/>
      <c r="G1" s="1"/>
      <c r="H1" s="1"/>
      <c r="I1" s="1"/>
      <c r="J1" s="1"/>
      <c r="K1" s="1"/>
      <c r="L1" s="1"/>
    </row>
    <row r="2" spans="1:12" s="33" customFormat="1" ht="30" customHeight="1">
      <c r="A2" s="290" t="s">
        <v>748</v>
      </c>
      <c r="B2" s="291"/>
      <c r="C2" s="291"/>
      <c r="D2" s="291"/>
      <c r="E2" s="291"/>
      <c r="F2" s="291"/>
      <c r="G2" s="291"/>
      <c r="H2" s="291"/>
      <c r="I2" s="291"/>
      <c r="J2" s="291"/>
      <c r="K2" s="291"/>
      <c r="L2" s="291"/>
    </row>
    <row r="3" spans="1:12" ht="13.5" customHeight="1">
      <c r="A3" s="292" t="s">
        <v>123</v>
      </c>
      <c r="B3" s="292"/>
      <c r="C3" s="292"/>
      <c r="D3" s="292"/>
      <c r="E3" s="292"/>
      <c r="F3" s="292"/>
      <c r="G3" s="292"/>
      <c r="H3" s="301"/>
      <c r="I3" s="301"/>
      <c r="J3" s="301"/>
      <c r="K3" s="301"/>
      <c r="L3" s="301"/>
    </row>
    <row r="4" spans="1:12" ht="13.5" customHeight="1">
      <c r="A4" s="183"/>
      <c r="B4" s="183"/>
      <c r="C4" s="183"/>
      <c r="D4" s="183"/>
      <c r="E4" s="183"/>
      <c r="F4" s="183"/>
      <c r="G4" s="183"/>
      <c r="H4" s="40"/>
      <c r="I4" s="40"/>
      <c r="J4" s="40"/>
      <c r="K4" s="40"/>
      <c r="L4" s="40" t="s">
        <v>749</v>
      </c>
    </row>
    <row r="5" spans="1:12" ht="15.75" customHeight="1">
      <c r="A5" s="192" t="s">
        <v>89</v>
      </c>
      <c r="L5" s="25" t="s">
        <v>3</v>
      </c>
    </row>
    <row r="6" spans="1:12" s="35" customFormat="1" ht="15.75" customHeight="1">
      <c r="A6" s="21" t="s">
        <v>5</v>
      </c>
      <c r="B6" s="21" t="s">
        <v>668</v>
      </c>
      <c r="C6" s="21" t="s">
        <v>266</v>
      </c>
      <c r="D6" s="21" t="s">
        <v>420</v>
      </c>
      <c r="E6" s="21" t="s">
        <v>669</v>
      </c>
      <c r="F6" s="21" t="s">
        <v>208</v>
      </c>
      <c r="G6" s="21" t="s">
        <v>670</v>
      </c>
      <c r="H6" s="91" t="s">
        <v>92</v>
      </c>
      <c r="I6" s="21" t="s">
        <v>93</v>
      </c>
      <c r="J6" s="21" t="s">
        <v>671</v>
      </c>
      <c r="K6" s="21" t="s">
        <v>94</v>
      </c>
      <c r="L6" s="21" t="s">
        <v>8</v>
      </c>
    </row>
    <row r="7" spans="1:12" ht="15.75" customHeight="1">
      <c r="A7" s="24"/>
      <c r="B7" s="46"/>
      <c r="C7" s="39"/>
      <c r="D7" s="39"/>
      <c r="E7" s="39"/>
      <c r="F7" s="24"/>
      <c r="G7" s="64"/>
      <c r="H7" s="66">
        <v>0</v>
      </c>
      <c r="I7" s="64">
        <v>0</v>
      </c>
      <c r="J7" s="89"/>
      <c r="K7" s="64">
        <v>0</v>
      </c>
      <c r="L7" s="38"/>
    </row>
    <row r="8" spans="1:12" ht="15.75" customHeight="1">
      <c r="A8" s="24"/>
      <c r="B8" s="46"/>
      <c r="C8" s="39"/>
      <c r="D8" s="39"/>
      <c r="E8" s="24"/>
      <c r="F8" s="24"/>
      <c r="G8" s="64"/>
      <c r="H8" s="66">
        <v>0</v>
      </c>
      <c r="I8" s="64">
        <v>0</v>
      </c>
      <c r="J8" s="89"/>
      <c r="K8" s="64">
        <v>0</v>
      </c>
      <c r="L8" s="38"/>
    </row>
    <row r="9" spans="1:12" ht="15.75" customHeight="1">
      <c r="A9" s="24"/>
      <c r="B9" s="46"/>
      <c r="C9" s="39"/>
      <c r="D9" s="39"/>
      <c r="E9" s="24"/>
      <c r="F9" s="24"/>
      <c r="G9" s="64"/>
      <c r="H9" s="66">
        <v>0</v>
      </c>
      <c r="I9" s="64">
        <v>0</v>
      </c>
      <c r="J9" s="89"/>
      <c r="K9" s="64">
        <v>0</v>
      </c>
      <c r="L9" s="38"/>
    </row>
    <row r="10" spans="1:12" ht="15.75" customHeight="1">
      <c r="A10" s="24"/>
      <c r="B10" s="46"/>
      <c r="C10" s="39"/>
      <c r="D10" s="39"/>
      <c r="E10" s="24"/>
      <c r="F10" s="24"/>
      <c r="G10" s="64"/>
      <c r="H10" s="66">
        <v>0</v>
      </c>
      <c r="I10" s="64">
        <v>0</v>
      </c>
      <c r="J10" s="89"/>
      <c r="K10" s="64">
        <v>0</v>
      </c>
      <c r="L10" s="38"/>
    </row>
    <row r="11" spans="1:12" ht="15.75" customHeight="1">
      <c r="A11" s="24"/>
      <c r="B11" s="46"/>
      <c r="C11" s="39"/>
      <c r="D11" s="39"/>
      <c r="E11" s="24"/>
      <c r="F11" s="24"/>
      <c r="G11" s="64"/>
      <c r="H11" s="66">
        <v>0</v>
      </c>
      <c r="I11" s="64">
        <v>0</v>
      </c>
      <c r="J11" s="89"/>
      <c r="K11" s="64">
        <v>0</v>
      </c>
      <c r="L11" s="38"/>
    </row>
    <row r="12" spans="1:12" ht="15.75" customHeight="1">
      <c r="A12" s="24"/>
      <c r="B12" s="46"/>
      <c r="C12" s="39"/>
      <c r="D12" s="39"/>
      <c r="E12" s="24"/>
      <c r="F12" s="24"/>
      <c r="G12" s="64"/>
      <c r="H12" s="66">
        <v>0</v>
      </c>
      <c r="I12" s="64">
        <v>0</v>
      </c>
      <c r="J12" s="89"/>
      <c r="K12" s="64">
        <v>0</v>
      </c>
      <c r="L12" s="38"/>
    </row>
    <row r="13" spans="1:12" ht="15.75" customHeight="1">
      <c r="A13" s="24"/>
      <c r="B13" s="46"/>
      <c r="C13" s="39"/>
      <c r="D13" s="39"/>
      <c r="E13" s="24"/>
      <c r="F13" s="24"/>
      <c r="G13" s="64"/>
      <c r="H13" s="66">
        <v>0</v>
      </c>
      <c r="I13" s="64">
        <v>0</v>
      </c>
      <c r="J13" s="89"/>
      <c r="K13" s="64">
        <v>0</v>
      </c>
      <c r="L13" s="38"/>
    </row>
    <row r="14" spans="1:12" ht="15.75" customHeight="1">
      <c r="A14" s="24"/>
      <c r="B14" s="46"/>
      <c r="C14" s="39"/>
      <c r="D14" s="39"/>
      <c r="E14" s="24"/>
      <c r="F14" s="24"/>
      <c r="G14" s="64"/>
      <c r="H14" s="66">
        <v>0</v>
      </c>
      <c r="I14" s="64">
        <v>0</v>
      </c>
      <c r="J14" s="89"/>
      <c r="K14" s="64">
        <v>0</v>
      </c>
      <c r="L14" s="38"/>
    </row>
    <row r="15" spans="1:12" ht="15.75" customHeight="1">
      <c r="A15" s="24"/>
      <c r="B15" s="46"/>
      <c r="C15" s="39"/>
      <c r="D15" s="39"/>
      <c r="E15" s="24"/>
      <c r="F15" s="24"/>
      <c r="G15" s="64"/>
      <c r="H15" s="66">
        <v>0</v>
      </c>
      <c r="I15" s="64">
        <v>0</v>
      </c>
      <c r="J15" s="89"/>
      <c r="K15" s="64">
        <v>0</v>
      </c>
      <c r="L15" s="38"/>
    </row>
    <row r="16" spans="1:12" ht="15.75" customHeight="1">
      <c r="A16" s="24"/>
      <c r="B16" s="46"/>
      <c r="C16" s="39"/>
      <c r="D16" s="39"/>
      <c r="E16" s="24"/>
      <c r="F16" s="24"/>
      <c r="G16" s="64"/>
      <c r="H16" s="66">
        <v>0</v>
      </c>
      <c r="I16" s="64">
        <v>0</v>
      </c>
      <c r="J16" s="89"/>
      <c r="K16" s="64">
        <v>0</v>
      </c>
      <c r="L16" s="38"/>
    </row>
    <row r="17" spans="1:12" ht="15.75" customHeight="1">
      <c r="A17" s="24"/>
      <c r="B17" s="46"/>
      <c r="C17" s="39"/>
      <c r="D17" s="39"/>
      <c r="E17" s="24"/>
      <c r="F17" s="24"/>
      <c r="G17" s="64"/>
      <c r="H17" s="66">
        <v>0</v>
      </c>
      <c r="I17" s="64">
        <v>0</v>
      </c>
      <c r="J17" s="89"/>
      <c r="K17" s="64">
        <v>0</v>
      </c>
      <c r="L17" s="38"/>
    </row>
    <row r="18" spans="1:12" ht="15.75" customHeight="1">
      <c r="A18" s="24"/>
      <c r="B18" s="46"/>
      <c r="C18" s="39"/>
      <c r="D18" s="39"/>
      <c r="E18" s="24"/>
      <c r="F18" s="24"/>
      <c r="G18" s="64"/>
      <c r="H18" s="66">
        <v>0</v>
      </c>
      <c r="I18" s="64">
        <v>0</v>
      </c>
      <c r="J18" s="89"/>
      <c r="K18" s="64">
        <v>0</v>
      </c>
      <c r="L18" s="38"/>
    </row>
    <row r="19" spans="1:12" ht="15.75" customHeight="1">
      <c r="A19" s="24"/>
      <c r="B19" s="46"/>
      <c r="C19" s="39"/>
      <c r="D19" s="39"/>
      <c r="E19" s="24"/>
      <c r="F19" s="24"/>
      <c r="G19" s="64"/>
      <c r="H19" s="66">
        <v>0</v>
      </c>
      <c r="I19" s="64">
        <v>0</v>
      </c>
      <c r="J19" s="89"/>
      <c r="K19" s="64">
        <v>0</v>
      </c>
      <c r="L19" s="38"/>
    </row>
    <row r="20" spans="1:12" ht="15.75" customHeight="1">
      <c r="A20" s="24"/>
      <c r="B20" s="46"/>
      <c r="C20" s="39"/>
      <c r="D20" s="39"/>
      <c r="E20" s="24"/>
      <c r="F20" s="24"/>
      <c r="G20" s="64"/>
      <c r="H20" s="66">
        <v>0</v>
      </c>
      <c r="I20" s="64">
        <v>0</v>
      </c>
      <c r="J20" s="89"/>
      <c r="K20" s="64">
        <v>0</v>
      </c>
      <c r="L20" s="38"/>
    </row>
    <row r="21" spans="1:12" ht="15.75" customHeight="1">
      <c r="A21" s="24"/>
      <c r="B21" s="46"/>
      <c r="C21" s="39"/>
      <c r="D21" s="39"/>
      <c r="E21" s="24"/>
      <c r="F21" s="24"/>
      <c r="G21" s="64"/>
      <c r="H21" s="66">
        <v>0</v>
      </c>
      <c r="I21" s="64">
        <v>0</v>
      </c>
      <c r="J21" s="89"/>
      <c r="K21" s="64">
        <v>0</v>
      </c>
      <c r="L21" s="38"/>
    </row>
    <row r="22" spans="1:12" ht="15.75" customHeight="1">
      <c r="A22" s="24"/>
      <c r="B22" s="46"/>
      <c r="C22" s="39"/>
      <c r="D22" s="39"/>
      <c r="E22" s="24"/>
      <c r="F22" s="24"/>
      <c r="G22" s="64"/>
      <c r="H22" s="66">
        <v>0</v>
      </c>
      <c r="I22" s="64">
        <v>0</v>
      </c>
      <c r="J22" s="89"/>
      <c r="K22" s="64">
        <v>0</v>
      </c>
      <c r="L22" s="38"/>
    </row>
    <row r="23" spans="1:12" ht="15.75" customHeight="1">
      <c r="A23" s="24"/>
      <c r="B23" s="46"/>
      <c r="C23" s="39"/>
      <c r="D23" s="39"/>
      <c r="E23" s="24"/>
      <c r="F23" s="24"/>
      <c r="G23" s="64"/>
      <c r="H23" s="66">
        <v>0</v>
      </c>
      <c r="I23" s="64">
        <v>0</v>
      </c>
      <c r="J23" s="89"/>
      <c r="K23" s="64">
        <v>0</v>
      </c>
      <c r="L23" s="38"/>
    </row>
    <row r="24" spans="1:12" ht="15.75" customHeight="1">
      <c r="A24" s="24"/>
      <c r="B24" s="46"/>
      <c r="C24" s="39"/>
      <c r="D24" s="39"/>
      <c r="E24" s="24"/>
      <c r="F24" s="24"/>
      <c r="G24" s="64"/>
      <c r="H24" s="66">
        <v>0</v>
      </c>
      <c r="I24" s="64">
        <v>0</v>
      </c>
      <c r="J24" s="89"/>
      <c r="K24" s="64">
        <v>0</v>
      </c>
      <c r="L24" s="38"/>
    </row>
    <row r="25" spans="1:12" ht="15.75" customHeight="1">
      <c r="A25" s="24"/>
      <c r="B25" s="46"/>
      <c r="C25" s="39"/>
      <c r="D25" s="39"/>
      <c r="E25" s="24"/>
      <c r="F25" s="24"/>
      <c r="G25" s="64"/>
      <c r="H25" s="66">
        <v>0</v>
      </c>
      <c r="I25" s="64">
        <v>0</v>
      </c>
      <c r="J25" s="89"/>
      <c r="K25" s="64">
        <v>0</v>
      </c>
      <c r="L25" s="38"/>
    </row>
    <row r="26" spans="1:12" ht="15.75" customHeight="1">
      <c r="A26" s="24"/>
      <c r="B26" s="46"/>
      <c r="C26" s="39"/>
      <c r="D26" s="39"/>
      <c r="E26" s="24"/>
      <c r="F26" s="24"/>
      <c r="G26" s="64"/>
      <c r="H26" s="66">
        <v>0</v>
      </c>
      <c r="I26" s="64">
        <v>0</v>
      </c>
      <c r="J26" s="89"/>
      <c r="K26" s="64">
        <v>0</v>
      </c>
      <c r="L26" s="38"/>
    </row>
    <row r="27" spans="1:12" ht="15.75" customHeight="1">
      <c r="A27" s="24"/>
      <c r="B27" s="46"/>
      <c r="C27" s="39"/>
      <c r="D27" s="39"/>
      <c r="E27" s="24"/>
      <c r="F27" s="24"/>
      <c r="G27" s="64"/>
      <c r="H27" s="66">
        <v>0</v>
      </c>
      <c r="I27" s="64">
        <v>0</v>
      </c>
      <c r="J27" s="89"/>
      <c r="K27" s="64">
        <v>0</v>
      </c>
      <c r="L27" s="38"/>
    </row>
    <row r="28" spans="1:12" ht="15.75" customHeight="1">
      <c r="A28" s="304" t="s">
        <v>644</v>
      </c>
      <c r="B28" s="305"/>
      <c r="C28" s="39"/>
      <c r="D28" s="39"/>
      <c r="E28" s="24"/>
      <c r="F28" s="24"/>
      <c r="G28" s="64"/>
      <c r="H28" s="66">
        <v>0</v>
      </c>
      <c r="I28" s="64">
        <v>0</v>
      </c>
      <c r="J28" s="89"/>
      <c r="K28" s="64">
        <v>0</v>
      </c>
      <c r="L28" s="38"/>
    </row>
    <row r="29" spans="1:9" ht="15.75" customHeight="1">
      <c r="A29" s="17" t="s">
        <v>200</v>
      </c>
      <c r="I29" s="5" t="s">
        <v>201</v>
      </c>
    </row>
    <row r="30" ht="15.75" customHeight="1">
      <c r="A30" s="17" t="s">
        <v>202</v>
      </c>
    </row>
  </sheetData>
  <sheetProtection/>
  <mergeCells count="3">
    <mergeCell ref="A2:L2"/>
    <mergeCell ref="A3:L3"/>
    <mergeCell ref="A28:B28"/>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79.xml><?xml version="1.0" encoding="utf-8"?>
<worksheet xmlns="http://schemas.openxmlformats.org/spreadsheetml/2006/main" xmlns:r="http://schemas.openxmlformats.org/officeDocument/2006/relationships">
  <sheetPr>
    <pageSetUpPr fitToPage="1"/>
  </sheetPr>
  <dimension ref="A1:T30"/>
  <sheetViews>
    <sheetView showGridLines="0" zoomScalePageLayoutView="0" workbookViewId="0" topLeftCell="A1">
      <selection activeCell="K19" sqref="K19"/>
    </sheetView>
  </sheetViews>
  <sheetFormatPr defaultColWidth="8.75390625" defaultRowHeight="15.75"/>
  <cols>
    <col min="1" max="1" width="4.50390625" style="5" customWidth="1"/>
    <col min="2" max="2" width="20.875" style="5" customWidth="1"/>
    <col min="3" max="3" width="8.50390625" style="5" customWidth="1"/>
    <col min="4" max="5" width="11.625" style="5" customWidth="1"/>
    <col min="6" max="6" width="11.25390625" style="5" customWidth="1"/>
    <col min="7" max="9" width="13.00390625" style="5" customWidth="1"/>
    <col min="10" max="10" width="12.875" style="5" customWidth="1"/>
    <col min="11" max="11" width="8.75390625" style="5" bestFit="1" customWidth="1"/>
    <col min="12" max="16384" width="8.75390625" style="5" customWidth="1"/>
  </cols>
  <sheetData>
    <row r="1" spans="1:10" ht="12.75">
      <c r="A1" s="109"/>
      <c r="B1" s="109"/>
      <c r="C1" s="1"/>
      <c r="D1" s="1"/>
      <c r="E1" s="1"/>
      <c r="F1" s="1"/>
      <c r="G1" s="1"/>
      <c r="H1" s="1"/>
      <c r="I1" s="1"/>
      <c r="J1" s="1"/>
    </row>
    <row r="2" spans="1:10" s="33" customFormat="1" ht="21" customHeight="1">
      <c r="A2" s="366" t="s">
        <v>750</v>
      </c>
      <c r="B2" s="313"/>
      <c r="C2" s="313"/>
      <c r="D2" s="313"/>
      <c r="E2" s="313"/>
      <c r="F2" s="313"/>
      <c r="G2" s="313"/>
      <c r="H2" s="313"/>
      <c r="I2" s="313"/>
      <c r="J2" s="313"/>
    </row>
    <row r="3" spans="1:10" ht="13.5" customHeight="1">
      <c r="A3" s="292" t="s">
        <v>123</v>
      </c>
      <c r="B3" s="292"/>
      <c r="C3" s="292"/>
      <c r="D3" s="292"/>
      <c r="E3" s="292"/>
      <c r="F3" s="292"/>
      <c r="G3" s="292"/>
      <c r="H3" s="292"/>
      <c r="I3" s="301"/>
      <c r="J3" s="301"/>
    </row>
    <row r="4" spans="1:10" ht="13.5" customHeight="1">
      <c r="A4" s="183"/>
      <c r="B4" s="183"/>
      <c r="C4" s="183"/>
      <c r="D4" s="183"/>
      <c r="E4" s="183"/>
      <c r="F4" s="183"/>
      <c r="G4" s="183"/>
      <c r="H4" s="183"/>
      <c r="I4" s="40"/>
      <c r="J4" s="40" t="s">
        <v>751</v>
      </c>
    </row>
    <row r="5" spans="1:10" ht="15.75" customHeight="1">
      <c r="A5" s="192" t="s">
        <v>89</v>
      </c>
      <c r="J5" s="25" t="s">
        <v>3</v>
      </c>
    </row>
    <row r="6" spans="1:10" ht="15.75" customHeight="1">
      <c r="A6" s="21" t="s">
        <v>5</v>
      </c>
      <c r="B6" s="21" t="s">
        <v>752</v>
      </c>
      <c r="C6" s="21" t="s">
        <v>419</v>
      </c>
      <c r="D6" s="21" t="s">
        <v>266</v>
      </c>
      <c r="E6" s="21" t="s">
        <v>420</v>
      </c>
      <c r="F6" s="21" t="s">
        <v>753</v>
      </c>
      <c r="G6" s="91" t="s">
        <v>92</v>
      </c>
      <c r="H6" s="21" t="s">
        <v>93</v>
      </c>
      <c r="I6" s="21" t="s">
        <v>94</v>
      </c>
      <c r="J6" s="24" t="s">
        <v>754</v>
      </c>
    </row>
    <row r="7" spans="1:10" ht="15.75" customHeight="1">
      <c r="A7" s="24"/>
      <c r="B7" s="46"/>
      <c r="C7" s="24"/>
      <c r="D7" s="24"/>
      <c r="E7" s="24"/>
      <c r="F7" s="24"/>
      <c r="G7" s="66">
        <v>0</v>
      </c>
      <c r="H7" s="64">
        <v>0</v>
      </c>
      <c r="I7" s="64">
        <v>0</v>
      </c>
      <c r="J7" s="38"/>
    </row>
    <row r="8" spans="1:10" ht="15.75" customHeight="1">
      <c r="A8" s="24"/>
      <c r="B8" s="46"/>
      <c r="C8" s="24"/>
      <c r="D8" s="24"/>
      <c r="E8" s="24"/>
      <c r="F8" s="24"/>
      <c r="G8" s="66">
        <v>0</v>
      </c>
      <c r="H8" s="64">
        <v>0</v>
      </c>
      <c r="I8" s="64">
        <v>0</v>
      </c>
      <c r="J8" s="38"/>
    </row>
    <row r="9" spans="1:10" ht="15.75" customHeight="1">
      <c r="A9" s="24"/>
      <c r="B9" s="46"/>
      <c r="C9" s="24"/>
      <c r="D9" s="24"/>
      <c r="E9" s="24"/>
      <c r="F9" s="24"/>
      <c r="G9" s="66">
        <v>0</v>
      </c>
      <c r="H9" s="64">
        <v>0</v>
      </c>
      <c r="I9" s="64">
        <v>0</v>
      </c>
      <c r="J9" s="38"/>
    </row>
    <row r="10" spans="1:10" ht="15.75" customHeight="1">
      <c r="A10" s="24"/>
      <c r="B10" s="46"/>
      <c r="C10" s="24"/>
      <c r="D10" s="24"/>
      <c r="E10" s="24"/>
      <c r="F10" s="24"/>
      <c r="G10" s="66">
        <v>0</v>
      </c>
      <c r="H10" s="64">
        <v>0</v>
      </c>
      <c r="I10" s="64">
        <v>0</v>
      </c>
      <c r="J10" s="38"/>
    </row>
    <row r="11" spans="1:10" ht="15.75" customHeight="1">
      <c r="A11" s="24"/>
      <c r="B11" s="46"/>
      <c r="C11" s="24"/>
      <c r="D11" s="24"/>
      <c r="E11" s="24"/>
      <c r="F11" s="24"/>
      <c r="G11" s="66">
        <v>0</v>
      </c>
      <c r="H11" s="64">
        <v>0</v>
      </c>
      <c r="I11" s="64">
        <v>0</v>
      </c>
      <c r="J11" s="38"/>
    </row>
    <row r="12" spans="1:10" ht="15.75" customHeight="1">
      <c r="A12" s="24"/>
      <c r="B12" s="46"/>
      <c r="C12" s="24"/>
      <c r="D12" s="24"/>
      <c r="E12" s="24"/>
      <c r="F12" s="24"/>
      <c r="G12" s="66">
        <v>0</v>
      </c>
      <c r="H12" s="64">
        <v>0</v>
      </c>
      <c r="I12" s="64">
        <v>0</v>
      </c>
      <c r="J12" s="38"/>
    </row>
    <row r="13" spans="1:10" ht="15.75" customHeight="1">
      <c r="A13" s="24"/>
      <c r="B13" s="46"/>
      <c r="C13" s="24"/>
      <c r="D13" s="24"/>
      <c r="E13" s="24"/>
      <c r="F13" s="24"/>
      <c r="G13" s="66">
        <v>0</v>
      </c>
      <c r="H13" s="64">
        <v>0</v>
      </c>
      <c r="I13" s="64">
        <v>0</v>
      </c>
      <c r="J13" s="38"/>
    </row>
    <row r="14" spans="1:10" ht="15.75" customHeight="1">
      <c r="A14" s="24"/>
      <c r="B14" s="46"/>
      <c r="C14" s="24"/>
      <c r="D14" s="24"/>
      <c r="E14" s="24"/>
      <c r="F14" s="24"/>
      <c r="G14" s="66">
        <v>0</v>
      </c>
      <c r="H14" s="64">
        <v>0</v>
      </c>
      <c r="I14" s="64">
        <v>0</v>
      </c>
      <c r="J14" s="38"/>
    </row>
    <row r="15" spans="1:10" ht="15.75" customHeight="1">
      <c r="A15" s="24"/>
      <c r="B15" s="46"/>
      <c r="C15" s="24"/>
      <c r="D15" s="24"/>
      <c r="E15" s="24"/>
      <c r="F15" s="24"/>
      <c r="G15" s="66">
        <v>0</v>
      </c>
      <c r="H15" s="64">
        <v>0</v>
      </c>
      <c r="I15" s="64">
        <v>0</v>
      </c>
      <c r="J15" s="38"/>
    </row>
    <row r="16" spans="1:10" ht="15.75" customHeight="1">
      <c r="A16" s="24"/>
      <c r="B16" s="46"/>
      <c r="C16" s="24"/>
      <c r="D16" s="24"/>
      <c r="E16" s="24"/>
      <c r="F16" s="24"/>
      <c r="G16" s="66">
        <v>0</v>
      </c>
      <c r="H16" s="64">
        <v>0</v>
      </c>
      <c r="I16" s="64">
        <v>0</v>
      </c>
      <c r="J16" s="38"/>
    </row>
    <row r="17" spans="1:10" ht="15.75" customHeight="1">
      <c r="A17" s="24"/>
      <c r="B17" s="46"/>
      <c r="C17" s="24"/>
      <c r="D17" s="24"/>
      <c r="E17" s="24"/>
      <c r="F17" s="24"/>
      <c r="G17" s="66">
        <v>0</v>
      </c>
      <c r="H17" s="64">
        <v>0</v>
      </c>
      <c r="I17" s="64">
        <v>0</v>
      </c>
      <c r="J17" s="38"/>
    </row>
    <row r="18" spans="1:10" ht="15.75" customHeight="1">
      <c r="A18" s="24"/>
      <c r="B18" s="46"/>
      <c r="C18" s="24"/>
      <c r="D18" s="24"/>
      <c r="E18" s="24"/>
      <c r="F18" s="24"/>
      <c r="G18" s="66">
        <v>0</v>
      </c>
      <c r="H18" s="64">
        <v>0</v>
      </c>
      <c r="I18" s="64">
        <v>0</v>
      </c>
      <c r="J18" s="38"/>
    </row>
    <row r="19" spans="1:10" ht="15.75" customHeight="1">
      <c r="A19" s="24"/>
      <c r="B19" s="46"/>
      <c r="C19" s="24"/>
      <c r="D19" s="24"/>
      <c r="E19" s="24"/>
      <c r="F19" s="24"/>
      <c r="G19" s="66">
        <v>0</v>
      </c>
      <c r="H19" s="64">
        <v>0</v>
      </c>
      <c r="I19" s="64">
        <v>0</v>
      </c>
      <c r="J19" s="38"/>
    </row>
    <row r="20" spans="1:10" ht="15.75" customHeight="1">
      <c r="A20" s="24"/>
      <c r="B20" s="46"/>
      <c r="C20" s="24"/>
      <c r="D20" s="24"/>
      <c r="E20" s="24"/>
      <c r="F20" s="24"/>
      <c r="G20" s="66">
        <v>0</v>
      </c>
      <c r="H20" s="64">
        <v>0</v>
      </c>
      <c r="I20" s="64">
        <v>0</v>
      </c>
      <c r="J20" s="38"/>
    </row>
    <row r="21" spans="1:10" ht="15.75" customHeight="1">
      <c r="A21" s="24"/>
      <c r="B21" s="46"/>
      <c r="C21" s="24"/>
      <c r="D21" s="24"/>
      <c r="E21" s="24"/>
      <c r="F21" s="24"/>
      <c r="G21" s="66">
        <v>0</v>
      </c>
      <c r="H21" s="64">
        <v>0</v>
      </c>
      <c r="I21" s="64">
        <v>0</v>
      </c>
      <c r="J21" s="38"/>
    </row>
    <row r="22" spans="1:10" ht="15.75" customHeight="1">
      <c r="A22" s="24"/>
      <c r="B22" s="46"/>
      <c r="C22" s="24"/>
      <c r="D22" s="24"/>
      <c r="E22" s="24"/>
      <c r="F22" s="24"/>
      <c r="G22" s="66">
        <v>0</v>
      </c>
      <c r="H22" s="64">
        <v>0</v>
      </c>
      <c r="I22" s="64">
        <v>0</v>
      </c>
      <c r="J22" s="38"/>
    </row>
    <row r="23" spans="1:10" ht="15.75" customHeight="1">
      <c r="A23" s="24"/>
      <c r="B23" s="46"/>
      <c r="C23" s="24"/>
      <c r="D23" s="24"/>
      <c r="E23" s="24"/>
      <c r="F23" s="24"/>
      <c r="G23" s="66">
        <v>0</v>
      </c>
      <c r="H23" s="64">
        <v>0</v>
      </c>
      <c r="I23" s="64">
        <v>0</v>
      </c>
      <c r="J23" s="38"/>
    </row>
    <row r="24" spans="1:10" ht="15.75" customHeight="1">
      <c r="A24" s="24"/>
      <c r="B24" s="46"/>
      <c r="C24" s="24"/>
      <c r="D24" s="24"/>
      <c r="E24" s="24"/>
      <c r="F24" s="24"/>
      <c r="G24" s="66">
        <v>0</v>
      </c>
      <c r="H24" s="64">
        <v>0</v>
      </c>
      <c r="I24" s="64">
        <v>0</v>
      </c>
      <c r="J24" s="38"/>
    </row>
    <row r="25" spans="1:10" ht="15.75" customHeight="1">
      <c r="A25" s="24"/>
      <c r="B25" s="46"/>
      <c r="C25" s="24"/>
      <c r="D25" s="24"/>
      <c r="E25" s="24"/>
      <c r="F25" s="24"/>
      <c r="G25" s="66">
        <v>0</v>
      </c>
      <c r="H25" s="64">
        <v>0</v>
      </c>
      <c r="I25" s="64">
        <v>0</v>
      </c>
      <c r="J25" s="38"/>
    </row>
    <row r="26" spans="1:10" ht="15.75" customHeight="1">
      <c r="A26" s="24"/>
      <c r="B26" s="46"/>
      <c r="C26" s="24"/>
      <c r="D26" s="24"/>
      <c r="E26" s="24"/>
      <c r="F26" s="24"/>
      <c r="G26" s="66">
        <v>0</v>
      </c>
      <c r="H26" s="64">
        <v>0</v>
      </c>
      <c r="I26" s="64">
        <v>0</v>
      </c>
      <c r="J26" s="38"/>
    </row>
    <row r="27" spans="1:10" ht="15.75" customHeight="1">
      <c r="A27" s="24"/>
      <c r="B27" s="46"/>
      <c r="C27" s="24"/>
      <c r="D27" s="24"/>
      <c r="E27" s="24"/>
      <c r="F27" s="24"/>
      <c r="G27" s="66">
        <v>0</v>
      </c>
      <c r="H27" s="64">
        <v>0</v>
      </c>
      <c r="I27" s="64">
        <v>0</v>
      </c>
      <c r="J27" s="38"/>
    </row>
    <row r="28" spans="1:20" ht="15.75" customHeight="1">
      <c r="A28" s="304" t="s">
        <v>644</v>
      </c>
      <c r="B28" s="305"/>
      <c r="C28" s="24"/>
      <c r="D28" s="24"/>
      <c r="E28" s="24"/>
      <c r="F28" s="24"/>
      <c r="G28" s="66">
        <v>0</v>
      </c>
      <c r="H28" s="64">
        <v>0</v>
      </c>
      <c r="I28" s="64">
        <v>0</v>
      </c>
      <c r="J28" s="43"/>
      <c r="K28" s="44"/>
      <c r="L28" s="44"/>
      <c r="M28" s="44"/>
      <c r="N28" s="44"/>
      <c r="O28" s="44"/>
      <c r="P28" s="44"/>
      <c r="Q28" s="44"/>
      <c r="R28" s="44"/>
      <c r="S28" s="44"/>
      <c r="T28" s="44"/>
    </row>
    <row r="29" spans="1:8" ht="15.75" customHeight="1">
      <c r="A29" s="17" t="s">
        <v>200</v>
      </c>
      <c r="G29" s="34"/>
      <c r="H29" s="34" t="s">
        <v>201</v>
      </c>
    </row>
    <row r="30" ht="15.75" customHeight="1">
      <c r="A30" s="17" t="s">
        <v>202</v>
      </c>
    </row>
  </sheetData>
  <sheetProtection/>
  <mergeCells count="3">
    <mergeCell ref="A2:J2"/>
    <mergeCell ref="A3:J3"/>
    <mergeCell ref="A28:B28"/>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B1">
      <selection activeCell="K19" sqref="K19"/>
    </sheetView>
  </sheetViews>
  <sheetFormatPr defaultColWidth="9.00390625" defaultRowHeight="15.75" customHeight="1"/>
  <cols>
    <col min="1" max="1" width="5.375" style="5" customWidth="1"/>
    <col min="2" max="2" width="16.50390625" style="5" customWidth="1"/>
    <col min="3" max="3" width="14.875" style="5" customWidth="1"/>
    <col min="4" max="4" width="6.50390625" style="5" customWidth="1"/>
    <col min="5" max="5" width="11.25390625" style="5" customWidth="1"/>
    <col min="6" max="6" width="12.25390625" style="5" customWidth="1"/>
    <col min="7" max="7" width="13.125" style="5" bestFit="1" customWidth="1"/>
    <col min="8" max="8" width="13.25390625" style="5" customWidth="1"/>
    <col min="9" max="9" width="12.375" style="5" customWidth="1"/>
    <col min="10" max="10" width="9.625" style="5" customWidth="1"/>
    <col min="11" max="11" width="9.00390625" style="5" bestFit="1" customWidth="1"/>
    <col min="12" max="16384" width="9.00390625" style="5" customWidth="1"/>
  </cols>
  <sheetData>
    <row r="1" spans="1:11" ht="12.75">
      <c r="A1" s="109"/>
      <c r="B1" s="109"/>
      <c r="C1" s="1"/>
      <c r="D1" s="1"/>
      <c r="E1" s="1"/>
      <c r="F1" s="1"/>
      <c r="G1" s="1"/>
      <c r="H1" s="1"/>
      <c r="I1" s="1"/>
      <c r="J1" s="1"/>
      <c r="K1" s="1"/>
    </row>
    <row r="2" spans="1:11" s="33" customFormat="1" ht="30" customHeight="1">
      <c r="A2" s="290" t="s">
        <v>221</v>
      </c>
      <c r="B2" s="291"/>
      <c r="C2" s="291"/>
      <c r="D2" s="291"/>
      <c r="E2" s="291"/>
      <c r="F2" s="291"/>
      <c r="G2" s="291"/>
      <c r="H2" s="291"/>
      <c r="I2" s="291"/>
      <c r="J2" s="291"/>
      <c r="K2" s="291"/>
    </row>
    <row r="3" spans="1:11" ht="13.5" customHeight="1">
      <c r="A3" s="292" t="s">
        <v>123</v>
      </c>
      <c r="B3" s="292"/>
      <c r="C3" s="292"/>
      <c r="D3" s="292"/>
      <c r="E3" s="292"/>
      <c r="F3" s="292"/>
      <c r="G3" s="292"/>
      <c r="H3" s="301"/>
      <c r="I3" s="301"/>
      <c r="J3" s="301"/>
      <c r="K3" s="301"/>
    </row>
    <row r="4" spans="1:11" ht="13.5" customHeight="1">
      <c r="A4" s="183"/>
      <c r="B4" s="183"/>
      <c r="C4" s="183"/>
      <c r="D4" s="183"/>
      <c r="E4" s="183"/>
      <c r="F4" s="183"/>
      <c r="G4" s="183"/>
      <c r="H4" s="40"/>
      <c r="I4" s="40"/>
      <c r="J4" s="40"/>
      <c r="K4" s="40" t="s">
        <v>222</v>
      </c>
    </row>
    <row r="5" spans="1:11" ht="15.75" customHeight="1">
      <c r="A5" s="34" t="s">
        <v>89</v>
      </c>
      <c r="K5" s="25" t="s">
        <v>3</v>
      </c>
    </row>
    <row r="6" spans="1:11" s="35" customFormat="1" ht="15.75" customHeight="1">
      <c r="A6" s="21" t="s">
        <v>5</v>
      </c>
      <c r="B6" s="21" t="s">
        <v>223</v>
      </c>
      <c r="C6" s="21" t="s">
        <v>224</v>
      </c>
      <c r="D6" s="21" t="s">
        <v>208</v>
      </c>
      <c r="E6" s="21" t="s">
        <v>209</v>
      </c>
      <c r="F6" s="21" t="s">
        <v>210</v>
      </c>
      <c r="G6" s="21" t="s">
        <v>92</v>
      </c>
      <c r="H6" s="21" t="s">
        <v>93</v>
      </c>
      <c r="I6" s="21" t="s">
        <v>94</v>
      </c>
      <c r="J6" s="21" t="s">
        <v>128</v>
      </c>
      <c r="K6" s="21" t="s">
        <v>8</v>
      </c>
    </row>
    <row r="7" spans="1:11" ht="15.75" customHeight="1">
      <c r="A7" s="24"/>
      <c r="B7" s="46"/>
      <c r="C7" s="46"/>
      <c r="D7" s="24"/>
      <c r="E7" s="64"/>
      <c r="F7" s="81"/>
      <c r="G7" s="104">
        <v>0</v>
      </c>
      <c r="H7" s="104">
        <v>0</v>
      </c>
      <c r="I7" s="104">
        <v>0</v>
      </c>
      <c r="J7" s="64" t="s">
        <v>130</v>
      </c>
      <c r="K7" s="38"/>
    </row>
    <row r="8" spans="1:11" ht="15.75" customHeight="1">
      <c r="A8" s="24"/>
      <c r="B8" s="46"/>
      <c r="C8" s="46"/>
      <c r="D8" s="24"/>
      <c r="E8" s="64"/>
      <c r="F8" s="81"/>
      <c r="G8" s="104">
        <v>0</v>
      </c>
      <c r="H8" s="104">
        <v>0</v>
      </c>
      <c r="I8" s="104">
        <v>0</v>
      </c>
      <c r="J8" s="64" t="s">
        <v>130</v>
      </c>
      <c r="K8" s="38"/>
    </row>
    <row r="9" spans="1:11" ht="15.75" customHeight="1">
      <c r="A9" s="24"/>
      <c r="B9" s="46"/>
      <c r="C9" s="46"/>
      <c r="D9" s="24"/>
      <c r="E9" s="64"/>
      <c r="F9" s="81"/>
      <c r="G9" s="104">
        <v>0</v>
      </c>
      <c r="H9" s="104">
        <v>0</v>
      </c>
      <c r="I9" s="104">
        <v>0</v>
      </c>
      <c r="J9" s="64" t="s">
        <v>130</v>
      </c>
      <c r="K9" s="38"/>
    </row>
    <row r="10" spans="1:11" ht="15.75" customHeight="1">
      <c r="A10" s="24"/>
      <c r="B10" s="46"/>
      <c r="C10" s="46"/>
      <c r="D10" s="24"/>
      <c r="E10" s="64"/>
      <c r="F10" s="81"/>
      <c r="G10" s="104">
        <v>0</v>
      </c>
      <c r="H10" s="104">
        <v>0</v>
      </c>
      <c r="I10" s="104">
        <v>0</v>
      </c>
      <c r="J10" s="64" t="s">
        <v>130</v>
      </c>
      <c r="K10" s="38"/>
    </row>
    <row r="11" spans="1:11" ht="15.75" customHeight="1">
      <c r="A11" s="24"/>
      <c r="B11" s="46"/>
      <c r="C11" s="46"/>
      <c r="D11" s="24"/>
      <c r="E11" s="64"/>
      <c r="F11" s="81"/>
      <c r="G11" s="104">
        <v>0</v>
      </c>
      <c r="H11" s="104">
        <v>0</v>
      </c>
      <c r="I11" s="104">
        <v>0</v>
      </c>
      <c r="J11" s="64" t="s">
        <v>130</v>
      </c>
      <c r="K11" s="38"/>
    </row>
    <row r="12" spans="1:11" ht="15.75" customHeight="1">
      <c r="A12" s="24"/>
      <c r="B12" s="46"/>
      <c r="C12" s="46"/>
      <c r="D12" s="24"/>
      <c r="E12" s="64"/>
      <c r="F12" s="81"/>
      <c r="G12" s="104">
        <v>0</v>
      </c>
      <c r="H12" s="104">
        <v>0</v>
      </c>
      <c r="I12" s="104">
        <v>0</v>
      </c>
      <c r="J12" s="64" t="s">
        <v>130</v>
      </c>
      <c r="K12" s="38"/>
    </row>
    <row r="13" spans="1:11" ht="15.75" customHeight="1">
      <c r="A13" s="24"/>
      <c r="B13" s="46"/>
      <c r="C13" s="46"/>
      <c r="D13" s="24"/>
      <c r="E13" s="64"/>
      <c r="F13" s="81"/>
      <c r="G13" s="104">
        <v>0</v>
      </c>
      <c r="H13" s="104">
        <v>0</v>
      </c>
      <c r="I13" s="104">
        <v>0</v>
      </c>
      <c r="J13" s="64" t="s">
        <v>130</v>
      </c>
      <c r="K13" s="38"/>
    </row>
    <row r="14" spans="1:11" ht="15.75" customHeight="1">
      <c r="A14" s="24"/>
      <c r="B14" s="46"/>
      <c r="C14" s="46"/>
      <c r="D14" s="24"/>
      <c r="E14" s="64"/>
      <c r="F14" s="81"/>
      <c r="G14" s="104">
        <v>0</v>
      </c>
      <c r="H14" s="104">
        <v>0</v>
      </c>
      <c r="I14" s="104">
        <v>0</v>
      </c>
      <c r="J14" s="64" t="s">
        <v>130</v>
      </c>
      <c r="K14" s="38"/>
    </row>
    <row r="15" spans="1:11" ht="15.75" customHeight="1">
      <c r="A15" s="24"/>
      <c r="B15" s="46"/>
      <c r="C15" s="46"/>
      <c r="D15" s="24"/>
      <c r="E15" s="64"/>
      <c r="F15" s="81"/>
      <c r="G15" s="104">
        <v>0</v>
      </c>
      <c r="H15" s="104">
        <v>0</v>
      </c>
      <c r="I15" s="104">
        <v>0</v>
      </c>
      <c r="J15" s="64" t="s">
        <v>130</v>
      </c>
      <c r="K15" s="38"/>
    </row>
    <row r="16" spans="1:11" ht="15.75" customHeight="1">
      <c r="A16" s="24"/>
      <c r="B16" s="46"/>
      <c r="C16" s="46"/>
      <c r="D16" s="24"/>
      <c r="E16" s="64"/>
      <c r="F16" s="81"/>
      <c r="G16" s="104">
        <v>0</v>
      </c>
      <c r="H16" s="104">
        <v>0</v>
      </c>
      <c r="I16" s="104">
        <v>0</v>
      </c>
      <c r="J16" s="64" t="s">
        <v>130</v>
      </c>
      <c r="K16" s="38"/>
    </row>
    <row r="17" spans="1:11" ht="15.75" customHeight="1">
      <c r="A17" s="24"/>
      <c r="B17" s="46"/>
      <c r="C17" s="46"/>
      <c r="D17" s="24"/>
      <c r="E17" s="64"/>
      <c r="F17" s="81"/>
      <c r="G17" s="104">
        <v>0</v>
      </c>
      <c r="H17" s="104">
        <v>0</v>
      </c>
      <c r="I17" s="104">
        <v>0</v>
      </c>
      <c r="J17" s="64" t="s">
        <v>130</v>
      </c>
      <c r="K17" s="38"/>
    </row>
    <row r="18" spans="1:11" ht="15.75" customHeight="1">
      <c r="A18" s="24"/>
      <c r="B18" s="46"/>
      <c r="C18" s="46"/>
      <c r="D18" s="24"/>
      <c r="E18" s="64"/>
      <c r="F18" s="81"/>
      <c r="G18" s="104">
        <v>0</v>
      </c>
      <c r="H18" s="104">
        <v>0</v>
      </c>
      <c r="I18" s="104">
        <v>0</v>
      </c>
      <c r="J18" s="64" t="s">
        <v>130</v>
      </c>
      <c r="K18" s="38"/>
    </row>
    <row r="19" spans="1:11" ht="15.75" customHeight="1">
      <c r="A19" s="24"/>
      <c r="B19" s="46"/>
      <c r="C19" s="46"/>
      <c r="D19" s="24"/>
      <c r="E19" s="64"/>
      <c r="F19" s="81"/>
      <c r="G19" s="104">
        <v>0</v>
      </c>
      <c r="H19" s="104">
        <v>0</v>
      </c>
      <c r="I19" s="104">
        <v>0</v>
      </c>
      <c r="J19" s="64" t="s">
        <v>130</v>
      </c>
      <c r="K19" s="38"/>
    </row>
    <row r="20" spans="1:11" ht="15.75" customHeight="1">
      <c r="A20" s="24"/>
      <c r="B20" s="46"/>
      <c r="C20" s="46"/>
      <c r="D20" s="24"/>
      <c r="E20" s="64"/>
      <c r="F20" s="81"/>
      <c r="G20" s="104">
        <v>0</v>
      </c>
      <c r="H20" s="104">
        <v>0</v>
      </c>
      <c r="I20" s="104">
        <v>0</v>
      </c>
      <c r="J20" s="64" t="s">
        <v>130</v>
      </c>
      <c r="K20" s="38"/>
    </row>
    <row r="21" spans="1:11" ht="15.75" customHeight="1">
      <c r="A21" s="24"/>
      <c r="B21" s="46"/>
      <c r="C21" s="46"/>
      <c r="D21" s="24"/>
      <c r="E21" s="64"/>
      <c r="F21" s="81"/>
      <c r="G21" s="104">
        <v>0</v>
      </c>
      <c r="H21" s="104">
        <v>0</v>
      </c>
      <c r="I21" s="104">
        <v>0</v>
      </c>
      <c r="J21" s="64" t="s">
        <v>130</v>
      </c>
      <c r="K21" s="38"/>
    </row>
    <row r="22" spans="1:11" ht="15.75" customHeight="1">
      <c r="A22" s="24"/>
      <c r="B22" s="46"/>
      <c r="C22" s="46"/>
      <c r="D22" s="24"/>
      <c r="E22" s="64"/>
      <c r="F22" s="81"/>
      <c r="G22" s="104">
        <v>0</v>
      </c>
      <c r="H22" s="104">
        <v>0</v>
      </c>
      <c r="I22" s="104">
        <v>0</v>
      </c>
      <c r="J22" s="64" t="s">
        <v>130</v>
      </c>
      <c r="K22" s="38"/>
    </row>
    <row r="23" spans="1:11" ht="15.75" customHeight="1">
      <c r="A23" s="24"/>
      <c r="B23" s="46"/>
      <c r="C23" s="46"/>
      <c r="D23" s="24"/>
      <c r="E23" s="64"/>
      <c r="F23" s="81"/>
      <c r="G23" s="104">
        <v>0</v>
      </c>
      <c r="H23" s="104">
        <v>0</v>
      </c>
      <c r="I23" s="104">
        <v>0</v>
      </c>
      <c r="J23" s="64" t="s">
        <v>130</v>
      </c>
      <c r="K23" s="38"/>
    </row>
    <row r="24" spans="1:11" ht="15.75" customHeight="1">
      <c r="A24" s="24"/>
      <c r="B24" s="46"/>
      <c r="C24" s="46"/>
      <c r="D24" s="24"/>
      <c r="E24" s="64"/>
      <c r="F24" s="81"/>
      <c r="G24" s="104">
        <v>0</v>
      </c>
      <c r="H24" s="104">
        <v>0</v>
      </c>
      <c r="I24" s="104">
        <v>0</v>
      </c>
      <c r="J24" s="64" t="s">
        <v>130</v>
      </c>
      <c r="K24" s="38"/>
    </row>
    <row r="25" spans="1:11" ht="15.75" customHeight="1">
      <c r="A25" s="24"/>
      <c r="B25" s="46"/>
      <c r="C25" s="46"/>
      <c r="D25" s="24"/>
      <c r="E25" s="64"/>
      <c r="F25" s="81"/>
      <c r="G25" s="104">
        <v>0</v>
      </c>
      <c r="H25" s="104">
        <v>0</v>
      </c>
      <c r="I25" s="104">
        <v>0</v>
      </c>
      <c r="J25" s="64" t="s">
        <v>130</v>
      </c>
      <c r="K25" s="38"/>
    </row>
    <row r="26" spans="1:11" ht="15.75" customHeight="1">
      <c r="A26" s="24"/>
      <c r="B26" s="46"/>
      <c r="C26" s="46"/>
      <c r="D26" s="24"/>
      <c r="E26" s="64"/>
      <c r="F26" s="81"/>
      <c r="G26" s="104">
        <v>0</v>
      </c>
      <c r="H26" s="104">
        <v>0</v>
      </c>
      <c r="I26" s="104">
        <v>0</v>
      </c>
      <c r="J26" s="64" t="s">
        <v>130</v>
      </c>
      <c r="K26" s="38"/>
    </row>
    <row r="27" spans="1:11" ht="15.75" customHeight="1">
      <c r="A27" s="24"/>
      <c r="B27" s="46"/>
      <c r="C27" s="46"/>
      <c r="D27" s="24"/>
      <c r="E27" s="64"/>
      <c r="F27" s="81"/>
      <c r="G27" s="104">
        <v>0</v>
      </c>
      <c r="H27" s="104">
        <v>0</v>
      </c>
      <c r="I27" s="104">
        <v>0</v>
      </c>
      <c r="J27" s="64"/>
      <c r="K27" s="38"/>
    </row>
    <row r="28" spans="1:11" ht="15.75" customHeight="1">
      <c r="A28" s="304" t="s">
        <v>212</v>
      </c>
      <c r="B28" s="305"/>
      <c r="C28" s="38"/>
      <c r="D28" s="38"/>
      <c r="E28" s="64"/>
      <c r="F28" s="38"/>
      <c r="G28" s="64">
        <v>0</v>
      </c>
      <c r="H28" s="64">
        <v>0</v>
      </c>
      <c r="I28" s="64">
        <v>0</v>
      </c>
      <c r="J28" s="64" t="s">
        <v>130</v>
      </c>
      <c r="K28" s="38"/>
    </row>
    <row r="29" spans="1:8" ht="15.75" customHeight="1">
      <c r="A29" s="17" t="s">
        <v>200</v>
      </c>
      <c r="H29" s="34" t="s">
        <v>201</v>
      </c>
    </row>
    <row r="30" ht="15.75" customHeight="1">
      <c r="A30" s="17" t="s">
        <v>202</v>
      </c>
    </row>
  </sheetData>
  <sheetProtection/>
  <mergeCells count="3">
    <mergeCell ref="A2:K2"/>
    <mergeCell ref="A3:K3"/>
    <mergeCell ref="A28:B28"/>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80.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K19" sqref="K19"/>
    </sheetView>
  </sheetViews>
  <sheetFormatPr defaultColWidth="9.00390625" defaultRowHeight="15.75" customHeight="1"/>
  <cols>
    <col min="1" max="1" width="4.375" style="5" customWidth="1"/>
    <col min="2" max="2" width="18.875" style="5" customWidth="1"/>
    <col min="3" max="3" width="8.25390625" style="5" customWidth="1"/>
    <col min="4" max="4" width="12.50390625" style="5" customWidth="1"/>
    <col min="5" max="5" width="13.375" style="5" customWidth="1"/>
    <col min="6" max="6" width="14.375" style="5" customWidth="1"/>
    <col min="7" max="7" width="13.125" style="5" bestFit="1" customWidth="1"/>
    <col min="8" max="9" width="13.375" style="5" customWidth="1"/>
    <col min="10" max="10" width="9.00390625" style="5" bestFit="1" customWidth="1"/>
    <col min="11" max="16384" width="9.00390625" style="5" customWidth="1"/>
  </cols>
  <sheetData>
    <row r="1" spans="1:10" ht="12.75">
      <c r="A1" s="109"/>
      <c r="B1" s="109"/>
      <c r="C1" s="1"/>
      <c r="D1" s="1"/>
      <c r="E1" s="1"/>
      <c r="F1" s="1"/>
      <c r="G1" s="1"/>
      <c r="H1" s="1"/>
      <c r="I1" s="1"/>
      <c r="J1" s="1"/>
    </row>
    <row r="2" spans="1:10" s="33" customFormat="1" ht="30" customHeight="1">
      <c r="A2" s="290" t="s">
        <v>755</v>
      </c>
      <c r="B2" s="291"/>
      <c r="C2" s="291"/>
      <c r="D2" s="291"/>
      <c r="E2" s="291"/>
      <c r="F2" s="291"/>
      <c r="G2" s="291"/>
      <c r="H2" s="291"/>
      <c r="I2" s="291"/>
      <c r="J2" s="291"/>
    </row>
    <row r="3" spans="1:10" ht="13.5" customHeight="1">
      <c r="A3" s="292" t="s">
        <v>123</v>
      </c>
      <c r="B3" s="292"/>
      <c r="C3" s="292"/>
      <c r="D3" s="292"/>
      <c r="E3" s="292"/>
      <c r="F3" s="292"/>
      <c r="G3" s="292"/>
      <c r="H3" s="301"/>
      <c r="I3" s="301"/>
      <c r="J3" s="301"/>
    </row>
    <row r="4" spans="1:10" ht="13.5" customHeight="1">
      <c r="A4" s="183"/>
      <c r="B4" s="183"/>
      <c r="C4" s="183"/>
      <c r="D4" s="183"/>
      <c r="E4" s="183"/>
      <c r="F4" s="183"/>
      <c r="G4" s="183"/>
      <c r="H4" s="40"/>
      <c r="I4" s="40"/>
      <c r="J4" s="40" t="s">
        <v>756</v>
      </c>
    </row>
    <row r="5" spans="1:10" ht="15.75" customHeight="1">
      <c r="A5" s="192" t="s">
        <v>89</v>
      </c>
      <c r="J5" s="25" t="s">
        <v>3</v>
      </c>
    </row>
    <row r="6" spans="1:10" s="35" customFormat="1" ht="15.75" customHeight="1">
      <c r="A6" s="306" t="s">
        <v>5</v>
      </c>
      <c r="B6" s="306" t="s">
        <v>258</v>
      </c>
      <c r="C6" s="306" t="s">
        <v>266</v>
      </c>
      <c r="D6" s="306" t="s">
        <v>265</v>
      </c>
      <c r="E6" s="306" t="s">
        <v>92</v>
      </c>
      <c r="F6" s="306"/>
      <c r="G6" s="306"/>
      <c r="H6" s="306" t="s">
        <v>93</v>
      </c>
      <c r="I6" s="306" t="s">
        <v>94</v>
      </c>
      <c r="J6" s="306" t="s">
        <v>8</v>
      </c>
    </row>
    <row r="7" spans="1:10" s="35" customFormat="1" ht="15.75" customHeight="1">
      <c r="A7" s="307"/>
      <c r="B7" s="307"/>
      <c r="C7" s="307"/>
      <c r="D7" s="307"/>
      <c r="E7" s="21" t="s">
        <v>757</v>
      </c>
      <c r="F7" s="21" t="s">
        <v>758</v>
      </c>
      <c r="G7" s="21" t="s">
        <v>401</v>
      </c>
      <c r="H7" s="307"/>
      <c r="I7" s="307"/>
      <c r="J7" s="307"/>
    </row>
    <row r="8" spans="1:10" ht="15.75" customHeight="1">
      <c r="A8" s="24"/>
      <c r="B8" s="46"/>
      <c r="C8" s="94"/>
      <c r="D8" s="86"/>
      <c r="E8" s="66">
        <v>0</v>
      </c>
      <c r="F8" s="64">
        <v>0</v>
      </c>
      <c r="G8" s="64">
        <v>0</v>
      </c>
      <c r="H8" s="64">
        <v>0</v>
      </c>
      <c r="I8" s="64">
        <v>0</v>
      </c>
      <c r="J8" s="38"/>
    </row>
    <row r="9" spans="1:10" ht="15.75" customHeight="1">
      <c r="A9" s="24"/>
      <c r="B9" s="46"/>
      <c r="C9" s="94"/>
      <c r="D9" s="86"/>
      <c r="E9" s="66">
        <v>0</v>
      </c>
      <c r="F9" s="64">
        <v>0</v>
      </c>
      <c r="G9" s="64">
        <v>0</v>
      </c>
      <c r="H9" s="64">
        <v>0</v>
      </c>
      <c r="I9" s="64">
        <v>0</v>
      </c>
      <c r="J9" s="38"/>
    </row>
    <row r="10" spans="1:10" ht="15.75" customHeight="1">
      <c r="A10" s="24"/>
      <c r="B10" s="46"/>
      <c r="C10" s="94"/>
      <c r="D10" s="86"/>
      <c r="E10" s="66">
        <v>0</v>
      </c>
      <c r="F10" s="64">
        <v>0</v>
      </c>
      <c r="G10" s="64">
        <v>0</v>
      </c>
      <c r="H10" s="64">
        <v>0</v>
      </c>
      <c r="I10" s="64">
        <v>0</v>
      </c>
      <c r="J10" s="38"/>
    </row>
    <row r="11" spans="1:10" ht="15.75" customHeight="1">
      <c r="A11" s="24"/>
      <c r="B11" s="46"/>
      <c r="C11" s="94"/>
      <c r="D11" s="86"/>
      <c r="E11" s="66">
        <v>0</v>
      </c>
      <c r="F11" s="64">
        <v>0</v>
      </c>
      <c r="G11" s="64">
        <v>0</v>
      </c>
      <c r="H11" s="64">
        <v>0</v>
      </c>
      <c r="I11" s="64">
        <v>0</v>
      </c>
      <c r="J11" s="38"/>
    </row>
    <row r="12" spans="1:10" ht="15.75" customHeight="1">
      <c r="A12" s="24"/>
      <c r="B12" s="46"/>
      <c r="C12" s="94"/>
      <c r="D12" s="86"/>
      <c r="E12" s="66">
        <v>0</v>
      </c>
      <c r="F12" s="64">
        <v>0</v>
      </c>
      <c r="G12" s="64">
        <v>0</v>
      </c>
      <c r="H12" s="64">
        <v>0</v>
      </c>
      <c r="I12" s="64">
        <v>0</v>
      </c>
      <c r="J12" s="38"/>
    </row>
    <row r="13" spans="1:10" ht="15.75" customHeight="1">
      <c r="A13" s="24"/>
      <c r="B13" s="46"/>
      <c r="C13" s="94"/>
      <c r="D13" s="86"/>
      <c r="E13" s="66">
        <v>0</v>
      </c>
      <c r="F13" s="64">
        <v>0</v>
      </c>
      <c r="G13" s="64">
        <v>0</v>
      </c>
      <c r="H13" s="64">
        <v>0</v>
      </c>
      <c r="I13" s="64">
        <v>0</v>
      </c>
      <c r="J13" s="38"/>
    </row>
    <row r="14" spans="1:10" ht="15.75" customHeight="1">
      <c r="A14" s="24"/>
      <c r="B14" s="46"/>
      <c r="C14" s="94"/>
      <c r="D14" s="86"/>
      <c r="E14" s="66">
        <v>0</v>
      </c>
      <c r="F14" s="64">
        <v>0</v>
      </c>
      <c r="G14" s="64">
        <v>0</v>
      </c>
      <c r="H14" s="64">
        <v>0</v>
      </c>
      <c r="I14" s="64">
        <v>0</v>
      </c>
      <c r="J14" s="38"/>
    </row>
    <row r="15" spans="1:10" ht="15.75" customHeight="1">
      <c r="A15" s="24"/>
      <c r="B15" s="46"/>
      <c r="C15" s="94"/>
      <c r="D15" s="86"/>
      <c r="E15" s="66">
        <v>0</v>
      </c>
      <c r="F15" s="64">
        <v>0</v>
      </c>
      <c r="G15" s="64">
        <v>0</v>
      </c>
      <c r="H15" s="64">
        <v>0</v>
      </c>
      <c r="I15" s="64">
        <v>0</v>
      </c>
      <c r="J15" s="38"/>
    </row>
    <row r="16" spans="1:10" ht="15.75" customHeight="1">
      <c r="A16" s="24"/>
      <c r="B16" s="46"/>
      <c r="C16" s="94"/>
      <c r="D16" s="86"/>
      <c r="E16" s="66">
        <v>0</v>
      </c>
      <c r="F16" s="64">
        <v>0</v>
      </c>
      <c r="G16" s="64">
        <v>0</v>
      </c>
      <c r="H16" s="64">
        <v>0</v>
      </c>
      <c r="I16" s="64">
        <v>0</v>
      </c>
      <c r="J16" s="38"/>
    </row>
    <row r="17" spans="1:10" ht="15.75" customHeight="1">
      <c r="A17" s="24"/>
      <c r="B17" s="46"/>
      <c r="C17" s="94"/>
      <c r="D17" s="86"/>
      <c r="E17" s="66">
        <v>0</v>
      </c>
      <c r="F17" s="64">
        <v>0</v>
      </c>
      <c r="G17" s="64">
        <v>0</v>
      </c>
      <c r="H17" s="64">
        <v>0</v>
      </c>
      <c r="I17" s="64">
        <v>0</v>
      </c>
      <c r="J17" s="38"/>
    </row>
    <row r="18" spans="1:10" ht="15.75" customHeight="1">
      <c r="A18" s="24"/>
      <c r="B18" s="46"/>
      <c r="C18" s="94"/>
      <c r="D18" s="86"/>
      <c r="E18" s="66">
        <v>0</v>
      </c>
      <c r="F18" s="64">
        <v>0</v>
      </c>
      <c r="G18" s="64">
        <v>0</v>
      </c>
      <c r="H18" s="64">
        <v>0</v>
      </c>
      <c r="I18" s="64">
        <v>0</v>
      </c>
      <c r="J18" s="38"/>
    </row>
    <row r="19" spans="1:10" ht="15.75" customHeight="1">
      <c r="A19" s="24"/>
      <c r="B19" s="46"/>
      <c r="C19" s="94"/>
      <c r="D19" s="86"/>
      <c r="E19" s="66">
        <v>0</v>
      </c>
      <c r="F19" s="64">
        <v>0</v>
      </c>
      <c r="G19" s="64">
        <v>0</v>
      </c>
      <c r="H19" s="64">
        <v>0</v>
      </c>
      <c r="I19" s="64">
        <v>0</v>
      </c>
      <c r="J19" s="38"/>
    </row>
    <row r="20" spans="1:10" ht="15.75" customHeight="1">
      <c r="A20" s="24"/>
      <c r="B20" s="46"/>
      <c r="C20" s="94"/>
      <c r="D20" s="86"/>
      <c r="E20" s="66">
        <v>0</v>
      </c>
      <c r="F20" s="64">
        <v>0</v>
      </c>
      <c r="G20" s="64">
        <v>0</v>
      </c>
      <c r="H20" s="64">
        <v>0</v>
      </c>
      <c r="I20" s="64">
        <v>0</v>
      </c>
      <c r="J20" s="38"/>
    </row>
    <row r="21" spans="1:10" ht="15.75" customHeight="1">
      <c r="A21" s="24"/>
      <c r="B21" s="46"/>
      <c r="C21" s="94"/>
      <c r="D21" s="86"/>
      <c r="E21" s="66">
        <v>0</v>
      </c>
      <c r="F21" s="64">
        <v>0</v>
      </c>
      <c r="G21" s="64">
        <v>0</v>
      </c>
      <c r="H21" s="64">
        <v>0</v>
      </c>
      <c r="I21" s="64">
        <v>0</v>
      </c>
      <c r="J21" s="38"/>
    </row>
    <row r="22" spans="1:10" ht="15.75" customHeight="1">
      <c r="A22" s="24"/>
      <c r="B22" s="46"/>
      <c r="C22" s="94"/>
      <c r="D22" s="86"/>
      <c r="E22" s="66">
        <v>0</v>
      </c>
      <c r="F22" s="64">
        <v>0</v>
      </c>
      <c r="G22" s="64">
        <v>0</v>
      </c>
      <c r="H22" s="64">
        <v>0</v>
      </c>
      <c r="I22" s="64">
        <v>0</v>
      </c>
      <c r="J22" s="38"/>
    </row>
    <row r="23" spans="1:10" ht="15.75" customHeight="1">
      <c r="A23" s="24"/>
      <c r="B23" s="46"/>
      <c r="C23" s="94"/>
      <c r="D23" s="86"/>
      <c r="E23" s="66">
        <v>0</v>
      </c>
      <c r="F23" s="64">
        <v>0</v>
      </c>
      <c r="G23" s="64">
        <v>0</v>
      </c>
      <c r="H23" s="64">
        <v>0</v>
      </c>
      <c r="I23" s="64">
        <v>0</v>
      </c>
      <c r="J23" s="38"/>
    </row>
    <row r="24" spans="1:10" ht="15.75" customHeight="1">
      <c r="A24" s="24"/>
      <c r="B24" s="46"/>
      <c r="C24" s="94"/>
      <c r="D24" s="86"/>
      <c r="E24" s="66">
        <v>0</v>
      </c>
      <c r="F24" s="64">
        <v>0</v>
      </c>
      <c r="G24" s="64">
        <v>0</v>
      </c>
      <c r="H24" s="64">
        <v>0</v>
      </c>
      <c r="I24" s="64">
        <v>0</v>
      </c>
      <c r="J24" s="38"/>
    </row>
    <row r="25" spans="1:10" ht="15.75" customHeight="1">
      <c r="A25" s="24"/>
      <c r="B25" s="46"/>
      <c r="C25" s="94"/>
      <c r="D25" s="86"/>
      <c r="E25" s="66">
        <v>0</v>
      </c>
      <c r="F25" s="64">
        <v>0</v>
      </c>
      <c r="G25" s="64">
        <v>0</v>
      </c>
      <c r="H25" s="64">
        <v>0</v>
      </c>
      <c r="I25" s="64">
        <v>0</v>
      </c>
      <c r="J25" s="38"/>
    </row>
    <row r="26" spans="1:10" ht="15.75" customHeight="1">
      <c r="A26" s="24"/>
      <c r="B26" s="46"/>
      <c r="C26" s="94"/>
      <c r="D26" s="86"/>
      <c r="E26" s="66">
        <v>0</v>
      </c>
      <c r="F26" s="64">
        <v>0</v>
      </c>
      <c r="G26" s="64">
        <v>0</v>
      </c>
      <c r="H26" s="64">
        <v>0</v>
      </c>
      <c r="I26" s="64">
        <v>0</v>
      </c>
      <c r="J26" s="38"/>
    </row>
    <row r="27" spans="1:10" ht="15.75" customHeight="1">
      <c r="A27" s="24"/>
      <c r="B27" s="46"/>
      <c r="C27" s="94"/>
      <c r="D27" s="86"/>
      <c r="E27" s="66">
        <v>0</v>
      </c>
      <c r="F27" s="64">
        <v>0</v>
      </c>
      <c r="G27" s="64">
        <v>0</v>
      </c>
      <c r="H27" s="64">
        <v>0</v>
      </c>
      <c r="I27" s="64">
        <v>0</v>
      </c>
      <c r="J27" s="38"/>
    </row>
    <row r="28" spans="1:10" ht="15.75" customHeight="1">
      <c r="A28" s="304" t="s">
        <v>701</v>
      </c>
      <c r="B28" s="333"/>
      <c r="C28" s="94"/>
      <c r="D28" s="95"/>
      <c r="E28" s="64"/>
      <c r="F28" s="64"/>
      <c r="G28" s="64">
        <v>0</v>
      </c>
      <c r="H28" s="64">
        <v>0</v>
      </c>
      <c r="I28" s="64">
        <v>0</v>
      </c>
      <c r="J28" s="38"/>
    </row>
    <row r="29" spans="1:8" ht="15.75" customHeight="1">
      <c r="A29" s="17" t="s">
        <v>200</v>
      </c>
      <c r="E29" s="34"/>
      <c r="F29" s="34"/>
      <c r="H29" s="34" t="s">
        <v>201</v>
      </c>
    </row>
    <row r="30" ht="15.75" customHeight="1">
      <c r="A30" s="17" t="s">
        <v>202</v>
      </c>
    </row>
  </sheetData>
  <sheetProtection/>
  <mergeCells count="11">
    <mergeCell ref="I6:I7"/>
    <mergeCell ref="A28:B28"/>
    <mergeCell ref="A6:A7"/>
    <mergeCell ref="B6:B7"/>
    <mergeCell ref="C6:C7"/>
    <mergeCell ref="J6:J7"/>
    <mergeCell ref="A2:J2"/>
    <mergeCell ref="A3:J3"/>
    <mergeCell ref="E6:G6"/>
    <mergeCell ref="D6:D7"/>
    <mergeCell ref="H6:H7"/>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legacyDrawing r:id="rId2"/>
</worksheet>
</file>

<file path=xl/worksheets/sheet81.xml><?xml version="1.0" encoding="utf-8"?>
<worksheet xmlns="http://schemas.openxmlformats.org/spreadsheetml/2006/main" xmlns:r="http://schemas.openxmlformats.org/officeDocument/2006/relationships">
  <sheetPr>
    <pageSetUpPr fitToPage="1"/>
  </sheetPr>
  <dimension ref="A1:G30"/>
  <sheetViews>
    <sheetView showGridLines="0" zoomScalePageLayoutView="0" workbookViewId="0" topLeftCell="A1">
      <selection activeCell="K19" sqref="K19"/>
    </sheetView>
  </sheetViews>
  <sheetFormatPr defaultColWidth="9.00390625" defaultRowHeight="15.75" customHeight="1"/>
  <cols>
    <col min="1" max="1" width="4.25390625" style="5" customWidth="1"/>
    <col min="2" max="2" width="27.25390625" style="5" customWidth="1"/>
    <col min="3" max="3" width="12.75390625" style="5" customWidth="1"/>
    <col min="4" max="6" width="17.75390625" style="5" customWidth="1"/>
    <col min="7" max="7" width="22.25390625" style="5" customWidth="1"/>
    <col min="8" max="8" width="9.00390625" style="5" bestFit="1" customWidth="1"/>
    <col min="9" max="16384" width="9.00390625" style="5" customWidth="1"/>
  </cols>
  <sheetData>
    <row r="1" spans="1:7" ht="12.75">
      <c r="A1" s="109"/>
      <c r="B1" s="109"/>
      <c r="C1" s="1"/>
      <c r="D1" s="1"/>
      <c r="E1" s="1"/>
      <c r="F1" s="1"/>
      <c r="G1" s="1"/>
    </row>
    <row r="2" spans="1:7" s="33" customFormat="1" ht="30" customHeight="1">
      <c r="A2" s="290" t="s">
        <v>759</v>
      </c>
      <c r="B2" s="291"/>
      <c r="C2" s="291"/>
      <c r="D2" s="291"/>
      <c r="E2" s="291"/>
      <c r="F2" s="291"/>
      <c r="G2" s="291"/>
    </row>
    <row r="3" spans="1:7" ht="13.5" customHeight="1">
      <c r="A3" s="292" t="s">
        <v>123</v>
      </c>
      <c r="B3" s="292"/>
      <c r="C3" s="292"/>
      <c r="D3" s="292"/>
      <c r="E3" s="292"/>
      <c r="F3" s="292"/>
      <c r="G3" s="301"/>
    </row>
    <row r="4" spans="1:7" ht="13.5" customHeight="1">
      <c r="A4" s="183"/>
      <c r="B4" s="183"/>
      <c r="C4" s="183"/>
      <c r="D4" s="183"/>
      <c r="E4" s="183"/>
      <c r="F4" s="183"/>
      <c r="G4" s="40" t="s">
        <v>760</v>
      </c>
    </row>
    <row r="5" spans="1:7" ht="15.75" customHeight="1">
      <c r="A5" s="192" t="s">
        <v>89</v>
      </c>
      <c r="G5" s="25" t="s">
        <v>3</v>
      </c>
    </row>
    <row r="6" spans="1:7" s="35" customFormat="1" ht="15.75" customHeight="1">
      <c r="A6" s="21" t="s">
        <v>5</v>
      </c>
      <c r="B6" s="21" t="s">
        <v>761</v>
      </c>
      <c r="C6" s="21" t="s">
        <v>266</v>
      </c>
      <c r="D6" s="91" t="s">
        <v>92</v>
      </c>
      <c r="E6" s="21" t="s">
        <v>93</v>
      </c>
      <c r="F6" s="21" t="s">
        <v>94</v>
      </c>
      <c r="G6" s="21" t="s">
        <v>754</v>
      </c>
    </row>
    <row r="7" spans="1:7" ht="15.75" customHeight="1">
      <c r="A7" s="24"/>
      <c r="B7" s="46"/>
      <c r="C7" s="39"/>
      <c r="D7" s="66">
        <v>0</v>
      </c>
      <c r="E7" s="64">
        <v>0</v>
      </c>
      <c r="F7" s="64">
        <v>0</v>
      </c>
      <c r="G7" s="38"/>
    </row>
    <row r="8" spans="1:7" ht="15.75" customHeight="1">
      <c r="A8" s="24"/>
      <c r="B8" s="46"/>
      <c r="C8" s="39"/>
      <c r="D8" s="66">
        <v>0</v>
      </c>
      <c r="E8" s="64">
        <v>0</v>
      </c>
      <c r="F8" s="64">
        <v>0</v>
      </c>
      <c r="G8" s="38"/>
    </row>
    <row r="9" spans="1:7" ht="15.75" customHeight="1">
      <c r="A9" s="24"/>
      <c r="B9" s="46"/>
      <c r="C9" s="39"/>
      <c r="D9" s="66">
        <v>0</v>
      </c>
      <c r="E9" s="64">
        <v>0</v>
      </c>
      <c r="F9" s="64">
        <v>0</v>
      </c>
      <c r="G9" s="38"/>
    </row>
    <row r="10" spans="1:7" ht="15.75" customHeight="1">
      <c r="A10" s="24"/>
      <c r="B10" s="46"/>
      <c r="C10" s="39"/>
      <c r="D10" s="66">
        <v>0</v>
      </c>
      <c r="E10" s="64">
        <v>0</v>
      </c>
      <c r="F10" s="64">
        <v>0</v>
      </c>
      <c r="G10" s="38"/>
    </row>
    <row r="11" spans="1:7" ht="15.75" customHeight="1">
      <c r="A11" s="24"/>
      <c r="B11" s="46"/>
      <c r="C11" s="39"/>
      <c r="D11" s="66">
        <v>0</v>
      </c>
      <c r="E11" s="64">
        <v>0</v>
      </c>
      <c r="F11" s="64">
        <v>0</v>
      </c>
      <c r="G11" s="38"/>
    </row>
    <row r="12" spans="1:7" ht="15.75" customHeight="1">
      <c r="A12" s="24"/>
      <c r="B12" s="46"/>
      <c r="C12" s="39"/>
      <c r="D12" s="66">
        <v>0</v>
      </c>
      <c r="E12" s="64">
        <v>0</v>
      </c>
      <c r="F12" s="64">
        <v>0</v>
      </c>
      <c r="G12" s="38"/>
    </row>
    <row r="13" spans="1:7" ht="15.75" customHeight="1">
      <c r="A13" s="24"/>
      <c r="B13" s="46"/>
      <c r="C13" s="39"/>
      <c r="D13" s="66">
        <v>0</v>
      </c>
      <c r="E13" s="64">
        <v>0</v>
      </c>
      <c r="F13" s="64">
        <v>0</v>
      </c>
      <c r="G13" s="38"/>
    </row>
    <row r="14" spans="1:7" ht="15.75" customHeight="1">
      <c r="A14" s="24"/>
      <c r="B14" s="46"/>
      <c r="C14" s="39"/>
      <c r="D14" s="66">
        <v>0</v>
      </c>
      <c r="E14" s="64">
        <v>0</v>
      </c>
      <c r="F14" s="64">
        <v>0</v>
      </c>
      <c r="G14" s="38"/>
    </row>
    <row r="15" spans="1:7" ht="15.75" customHeight="1">
      <c r="A15" s="24"/>
      <c r="B15" s="46"/>
      <c r="C15" s="39"/>
      <c r="D15" s="66">
        <v>0</v>
      </c>
      <c r="E15" s="64">
        <v>0</v>
      </c>
      <c r="F15" s="64">
        <v>0</v>
      </c>
      <c r="G15" s="38"/>
    </row>
    <row r="16" spans="1:7" ht="15.75" customHeight="1">
      <c r="A16" s="24"/>
      <c r="B16" s="46"/>
      <c r="C16" s="39"/>
      <c r="D16" s="66">
        <v>0</v>
      </c>
      <c r="E16" s="64">
        <v>0</v>
      </c>
      <c r="F16" s="64">
        <v>0</v>
      </c>
      <c r="G16" s="38"/>
    </row>
    <row r="17" spans="1:7" ht="15.75" customHeight="1">
      <c r="A17" s="24"/>
      <c r="B17" s="46"/>
      <c r="C17" s="39"/>
      <c r="D17" s="66">
        <v>0</v>
      </c>
      <c r="E17" s="64">
        <v>0</v>
      </c>
      <c r="F17" s="64">
        <v>0</v>
      </c>
      <c r="G17" s="38"/>
    </row>
    <row r="18" spans="1:7" ht="15.75" customHeight="1">
      <c r="A18" s="24"/>
      <c r="B18" s="46"/>
      <c r="C18" s="39"/>
      <c r="D18" s="66">
        <v>0</v>
      </c>
      <c r="E18" s="64">
        <v>0</v>
      </c>
      <c r="F18" s="64">
        <v>0</v>
      </c>
      <c r="G18" s="38"/>
    </row>
    <row r="19" spans="1:7" ht="15.75" customHeight="1">
      <c r="A19" s="24"/>
      <c r="B19" s="46"/>
      <c r="C19" s="39"/>
      <c r="D19" s="66">
        <v>0</v>
      </c>
      <c r="E19" s="64">
        <v>0</v>
      </c>
      <c r="F19" s="64">
        <v>0</v>
      </c>
      <c r="G19" s="38"/>
    </row>
    <row r="20" spans="1:7" ht="15.75" customHeight="1">
      <c r="A20" s="24"/>
      <c r="B20" s="46"/>
      <c r="C20" s="39"/>
      <c r="D20" s="66">
        <v>0</v>
      </c>
      <c r="E20" s="64">
        <v>0</v>
      </c>
      <c r="F20" s="64">
        <v>0</v>
      </c>
      <c r="G20" s="38"/>
    </row>
    <row r="21" spans="1:7" ht="15.75" customHeight="1">
      <c r="A21" s="24"/>
      <c r="B21" s="46"/>
      <c r="C21" s="39"/>
      <c r="D21" s="66">
        <v>0</v>
      </c>
      <c r="E21" s="64">
        <v>0</v>
      </c>
      <c r="F21" s="64">
        <v>0</v>
      </c>
      <c r="G21" s="38"/>
    </row>
    <row r="22" spans="1:7" ht="15.75" customHeight="1">
      <c r="A22" s="24"/>
      <c r="B22" s="46"/>
      <c r="C22" s="39"/>
      <c r="D22" s="66">
        <v>0</v>
      </c>
      <c r="E22" s="64">
        <v>0</v>
      </c>
      <c r="F22" s="64">
        <v>0</v>
      </c>
      <c r="G22" s="38"/>
    </row>
    <row r="23" spans="1:7" ht="15.75" customHeight="1">
      <c r="A23" s="24"/>
      <c r="B23" s="46"/>
      <c r="C23" s="39"/>
      <c r="D23" s="66">
        <v>0</v>
      </c>
      <c r="E23" s="64">
        <v>0</v>
      </c>
      <c r="F23" s="64">
        <v>0</v>
      </c>
      <c r="G23" s="38"/>
    </row>
    <row r="24" spans="1:7" ht="15.75" customHeight="1">
      <c r="A24" s="24"/>
      <c r="B24" s="46"/>
      <c r="C24" s="39"/>
      <c r="D24" s="66">
        <v>0</v>
      </c>
      <c r="E24" s="64">
        <v>0</v>
      </c>
      <c r="F24" s="64">
        <v>0</v>
      </c>
      <c r="G24" s="38"/>
    </row>
    <row r="25" spans="1:7" ht="15.75" customHeight="1">
      <c r="A25" s="24"/>
      <c r="B25" s="46"/>
      <c r="C25" s="39"/>
      <c r="D25" s="66">
        <v>0</v>
      </c>
      <c r="E25" s="64">
        <v>0</v>
      </c>
      <c r="F25" s="64">
        <v>0</v>
      </c>
      <c r="G25" s="38"/>
    </row>
    <row r="26" spans="1:7" ht="15.75" customHeight="1">
      <c r="A26" s="24"/>
      <c r="B26" s="46"/>
      <c r="C26" s="39"/>
      <c r="D26" s="66">
        <v>0</v>
      </c>
      <c r="E26" s="64">
        <v>0</v>
      </c>
      <c r="F26" s="64">
        <v>0</v>
      </c>
      <c r="G26" s="38"/>
    </row>
    <row r="27" spans="1:7" ht="15.75" customHeight="1">
      <c r="A27" s="24"/>
      <c r="B27" s="46"/>
      <c r="C27" s="39"/>
      <c r="D27" s="66">
        <v>0</v>
      </c>
      <c r="E27" s="64">
        <v>0</v>
      </c>
      <c r="F27" s="64">
        <v>0</v>
      </c>
      <c r="G27" s="38"/>
    </row>
    <row r="28" spans="1:7" ht="15.75" customHeight="1">
      <c r="A28" s="304" t="s">
        <v>701</v>
      </c>
      <c r="B28" s="333"/>
      <c r="C28" s="39"/>
      <c r="D28" s="66">
        <v>0</v>
      </c>
      <c r="E28" s="64">
        <v>0</v>
      </c>
      <c r="F28" s="64">
        <v>0</v>
      </c>
      <c r="G28" s="38"/>
    </row>
    <row r="29" spans="1:5" ht="15.75" customHeight="1">
      <c r="A29" s="17" t="s">
        <v>200</v>
      </c>
      <c r="E29" s="5" t="s">
        <v>201</v>
      </c>
    </row>
    <row r="30" ht="15.75" customHeight="1">
      <c r="A30" s="17" t="s">
        <v>202</v>
      </c>
    </row>
  </sheetData>
  <sheetProtection/>
  <mergeCells count="3">
    <mergeCell ref="A2:G2"/>
    <mergeCell ref="A3:G3"/>
    <mergeCell ref="A28:B28"/>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82.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4.25390625" style="5" customWidth="1"/>
    <col min="2" max="2" width="23.00390625" style="5" customWidth="1"/>
    <col min="3" max="3" width="10.625" style="5" customWidth="1"/>
    <col min="4" max="4" width="17.125" style="5" customWidth="1"/>
    <col min="5" max="7" width="16.50390625" style="5" customWidth="1"/>
    <col min="8" max="8" width="15.50390625" style="5" customWidth="1"/>
    <col min="9" max="9" width="9.00390625" style="5" bestFit="1" customWidth="1"/>
    <col min="10" max="16384" width="9.00390625" style="5" customWidth="1"/>
  </cols>
  <sheetData>
    <row r="1" spans="1:8" ht="12.75">
      <c r="A1" s="109"/>
      <c r="B1" s="109"/>
      <c r="C1" s="1"/>
      <c r="D1" s="1"/>
      <c r="E1" s="1"/>
      <c r="F1" s="1"/>
      <c r="G1" s="1"/>
      <c r="H1" s="1"/>
    </row>
    <row r="2" spans="1:8" s="33" customFormat="1" ht="30" customHeight="1">
      <c r="A2" s="290" t="s">
        <v>762</v>
      </c>
      <c r="B2" s="291"/>
      <c r="C2" s="291"/>
      <c r="D2" s="291"/>
      <c r="E2" s="291"/>
      <c r="F2" s="291"/>
      <c r="G2" s="291"/>
      <c r="H2" s="291"/>
    </row>
    <row r="3" spans="1:8" ht="13.5" customHeight="1">
      <c r="A3" s="292" t="s">
        <v>123</v>
      </c>
      <c r="B3" s="292"/>
      <c r="C3" s="292"/>
      <c r="D3" s="292"/>
      <c r="E3" s="292"/>
      <c r="F3" s="292"/>
      <c r="G3" s="292"/>
      <c r="H3" s="301"/>
    </row>
    <row r="4" spans="1:8" ht="13.5" customHeight="1">
      <c r="A4" s="183"/>
      <c r="B4" s="183"/>
      <c r="C4" s="183"/>
      <c r="D4" s="183"/>
      <c r="E4" s="183"/>
      <c r="F4" s="183"/>
      <c r="G4" s="183"/>
      <c r="H4" s="40" t="s">
        <v>763</v>
      </c>
    </row>
    <row r="5" spans="1:8" ht="15.75" customHeight="1">
      <c r="A5" s="192" t="s">
        <v>89</v>
      </c>
      <c r="H5" s="25" t="s">
        <v>3</v>
      </c>
    </row>
    <row r="6" spans="1:8" s="35" customFormat="1" ht="15.75" customHeight="1">
      <c r="A6" s="21" t="s">
        <v>5</v>
      </c>
      <c r="B6" s="21" t="s">
        <v>258</v>
      </c>
      <c r="C6" s="21" t="s">
        <v>266</v>
      </c>
      <c r="D6" s="21" t="s">
        <v>378</v>
      </c>
      <c r="E6" s="91" t="s">
        <v>92</v>
      </c>
      <c r="F6" s="21" t="s">
        <v>93</v>
      </c>
      <c r="G6" s="21" t="s">
        <v>94</v>
      </c>
      <c r="H6" s="21" t="s">
        <v>8</v>
      </c>
    </row>
    <row r="7" spans="1:8" ht="15.75" customHeight="1">
      <c r="A7" s="24"/>
      <c r="B7" s="46"/>
      <c r="C7" s="39"/>
      <c r="D7" s="24"/>
      <c r="E7" s="66">
        <v>0</v>
      </c>
      <c r="F7" s="64">
        <v>0</v>
      </c>
      <c r="G7" s="64">
        <v>0</v>
      </c>
      <c r="H7" s="38"/>
    </row>
    <row r="8" spans="1:8" ht="15.75" customHeight="1">
      <c r="A8" s="24"/>
      <c r="B8" s="46"/>
      <c r="C8" s="39"/>
      <c r="D8" s="24"/>
      <c r="E8" s="66">
        <v>0</v>
      </c>
      <c r="F8" s="64">
        <v>0</v>
      </c>
      <c r="G8" s="64">
        <v>0</v>
      </c>
      <c r="H8" s="38"/>
    </row>
    <row r="9" spans="1:8" ht="15.75" customHeight="1">
      <c r="A9" s="24"/>
      <c r="B9" s="46"/>
      <c r="C9" s="39"/>
      <c r="D9" s="24"/>
      <c r="E9" s="66">
        <v>0</v>
      </c>
      <c r="F9" s="64">
        <v>0</v>
      </c>
      <c r="G9" s="64">
        <v>0</v>
      </c>
      <c r="H9" s="38"/>
    </row>
    <row r="10" spans="1:8" ht="15.75" customHeight="1">
      <c r="A10" s="24"/>
      <c r="B10" s="46"/>
      <c r="C10" s="39"/>
      <c r="D10" s="24"/>
      <c r="E10" s="66">
        <v>0</v>
      </c>
      <c r="F10" s="64">
        <v>0</v>
      </c>
      <c r="G10" s="64">
        <v>0</v>
      </c>
      <c r="H10" s="38"/>
    </row>
    <row r="11" spans="1:8" ht="15.75" customHeight="1">
      <c r="A11" s="24"/>
      <c r="B11" s="46"/>
      <c r="C11" s="39"/>
      <c r="D11" s="24"/>
      <c r="E11" s="66">
        <v>0</v>
      </c>
      <c r="F11" s="64">
        <v>0</v>
      </c>
      <c r="G11" s="64">
        <v>0</v>
      </c>
      <c r="H11" s="38"/>
    </row>
    <row r="12" spans="1:8" ht="15.75" customHeight="1">
      <c r="A12" s="24"/>
      <c r="B12" s="46"/>
      <c r="C12" s="39"/>
      <c r="D12" s="24"/>
      <c r="E12" s="66">
        <v>0</v>
      </c>
      <c r="F12" s="64">
        <v>0</v>
      </c>
      <c r="G12" s="64">
        <v>0</v>
      </c>
      <c r="H12" s="38"/>
    </row>
    <row r="13" spans="1:8" ht="15.75" customHeight="1">
      <c r="A13" s="24"/>
      <c r="B13" s="46"/>
      <c r="C13" s="39"/>
      <c r="D13" s="24"/>
      <c r="E13" s="66">
        <v>0</v>
      </c>
      <c r="F13" s="64">
        <v>0</v>
      </c>
      <c r="G13" s="64">
        <v>0</v>
      </c>
      <c r="H13" s="38"/>
    </row>
    <row r="14" spans="1:8" ht="15.75" customHeight="1">
      <c r="A14" s="24"/>
      <c r="B14" s="46"/>
      <c r="C14" s="39"/>
      <c r="D14" s="24"/>
      <c r="E14" s="66">
        <v>0</v>
      </c>
      <c r="F14" s="64">
        <v>0</v>
      </c>
      <c r="G14" s="64">
        <v>0</v>
      </c>
      <c r="H14" s="38"/>
    </row>
    <row r="15" spans="1:8" ht="15.75" customHeight="1">
      <c r="A15" s="24"/>
      <c r="B15" s="46"/>
      <c r="C15" s="39"/>
      <c r="D15" s="24"/>
      <c r="E15" s="66">
        <v>0</v>
      </c>
      <c r="F15" s="64">
        <v>0</v>
      </c>
      <c r="G15" s="64">
        <v>0</v>
      </c>
      <c r="H15" s="38"/>
    </row>
    <row r="16" spans="1:8" ht="15.75" customHeight="1">
      <c r="A16" s="24"/>
      <c r="B16" s="46"/>
      <c r="C16" s="39"/>
      <c r="D16" s="24"/>
      <c r="E16" s="66">
        <v>0</v>
      </c>
      <c r="F16" s="64">
        <v>0</v>
      </c>
      <c r="G16" s="64">
        <v>0</v>
      </c>
      <c r="H16" s="38"/>
    </row>
    <row r="17" spans="1:8" ht="15.75" customHeight="1">
      <c r="A17" s="24"/>
      <c r="B17" s="46"/>
      <c r="C17" s="39"/>
      <c r="D17" s="24"/>
      <c r="E17" s="66">
        <v>0</v>
      </c>
      <c r="F17" s="64">
        <v>0</v>
      </c>
      <c r="G17" s="64">
        <v>0</v>
      </c>
      <c r="H17" s="38"/>
    </row>
    <row r="18" spans="1:8" ht="15.75" customHeight="1">
      <c r="A18" s="24"/>
      <c r="B18" s="46"/>
      <c r="C18" s="39"/>
      <c r="D18" s="24"/>
      <c r="E18" s="66">
        <v>0</v>
      </c>
      <c r="F18" s="64">
        <v>0</v>
      </c>
      <c r="G18" s="64">
        <v>0</v>
      </c>
      <c r="H18" s="38"/>
    </row>
    <row r="19" spans="1:8" ht="15.75" customHeight="1">
      <c r="A19" s="24"/>
      <c r="B19" s="46"/>
      <c r="C19" s="39"/>
      <c r="D19" s="24"/>
      <c r="E19" s="66">
        <v>0</v>
      </c>
      <c r="F19" s="64">
        <v>0</v>
      </c>
      <c r="G19" s="64">
        <v>0</v>
      </c>
      <c r="H19" s="38"/>
    </row>
    <row r="20" spans="1:8" ht="15.75" customHeight="1">
      <c r="A20" s="24"/>
      <c r="B20" s="46"/>
      <c r="C20" s="39"/>
      <c r="D20" s="24"/>
      <c r="E20" s="66">
        <v>0</v>
      </c>
      <c r="F20" s="64">
        <v>0</v>
      </c>
      <c r="G20" s="64">
        <v>0</v>
      </c>
      <c r="H20" s="38"/>
    </row>
    <row r="21" spans="1:8" ht="15.75" customHeight="1">
      <c r="A21" s="24"/>
      <c r="B21" s="46"/>
      <c r="C21" s="39"/>
      <c r="D21" s="24"/>
      <c r="E21" s="66">
        <v>0</v>
      </c>
      <c r="F21" s="64">
        <v>0</v>
      </c>
      <c r="G21" s="64">
        <v>0</v>
      </c>
      <c r="H21" s="38"/>
    </row>
    <row r="22" spans="1:8" ht="15.75" customHeight="1">
      <c r="A22" s="24"/>
      <c r="B22" s="46"/>
      <c r="C22" s="39"/>
      <c r="D22" s="24"/>
      <c r="E22" s="66">
        <v>0</v>
      </c>
      <c r="F22" s="64">
        <v>0</v>
      </c>
      <c r="G22" s="64">
        <v>0</v>
      </c>
      <c r="H22" s="38"/>
    </row>
    <row r="23" spans="1:8" ht="15.75" customHeight="1">
      <c r="A23" s="24"/>
      <c r="B23" s="46"/>
      <c r="C23" s="39"/>
      <c r="D23" s="24"/>
      <c r="E23" s="66">
        <v>0</v>
      </c>
      <c r="F23" s="64">
        <v>0</v>
      </c>
      <c r="G23" s="64">
        <v>0</v>
      </c>
      <c r="H23" s="38"/>
    </row>
    <row r="24" spans="1:8" ht="15.75" customHeight="1">
      <c r="A24" s="24"/>
      <c r="B24" s="46"/>
      <c r="C24" s="39"/>
      <c r="D24" s="24"/>
      <c r="E24" s="66">
        <v>0</v>
      </c>
      <c r="F24" s="64">
        <v>0</v>
      </c>
      <c r="G24" s="64">
        <v>0</v>
      </c>
      <c r="H24" s="38"/>
    </row>
    <row r="25" spans="1:8" ht="15.75" customHeight="1">
      <c r="A25" s="24"/>
      <c r="B25" s="46"/>
      <c r="C25" s="39"/>
      <c r="D25" s="24"/>
      <c r="E25" s="66">
        <v>0</v>
      </c>
      <c r="F25" s="64">
        <v>0</v>
      </c>
      <c r="G25" s="64">
        <v>0</v>
      </c>
      <c r="H25" s="38"/>
    </row>
    <row r="26" spans="1:8" ht="15.75" customHeight="1">
      <c r="A26" s="24"/>
      <c r="B26" s="46"/>
      <c r="C26" s="39"/>
      <c r="D26" s="24"/>
      <c r="E26" s="66">
        <v>0</v>
      </c>
      <c r="F26" s="64">
        <v>0</v>
      </c>
      <c r="G26" s="64">
        <v>0</v>
      </c>
      <c r="H26" s="38"/>
    </row>
    <row r="27" spans="1:8" ht="15.75" customHeight="1">
      <c r="A27" s="24"/>
      <c r="B27" s="46"/>
      <c r="C27" s="39"/>
      <c r="D27" s="24"/>
      <c r="E27" s="66">
        <v>0</v>
      </c>
      <c r="F27" s="64">
        <v>0</v>
      </c>
      <c r="G27" s="64">
        <v>0</v>
      </c>
      <c r="H27" s="38"/>
    </row>
    <row r="28" spans="1:8" ht="15.75" customHeight="1">
      <c r="A28" s="304" t="s">
        <v>701</v>
      </c>
      <c r="B28" s="333"/>
      <c r="C28" s="39"/>
      <c r="D28" s="24"/>
      <c r="E28" s="64">
        <v>0</v>
      </c>
      <c r="F28" s="64">
        <v>0</v>
      </c>
      <c r="G28" s="64">
        <v>0</v>
      </c>
      <c r="H28" s="38"/>
    </row>
    <row r="29" spans="1:6" ht="15.75" customHeight="1">
      <c r="A29" s="17" t="s">
        <v>200</v>
      </c>
      <c r="F29" s="34" t="s">
        <v>201</v>
      </c>
    </row>
    <row r="30" ht="15.75" customHeight="1">
      <c r="A30" s="17" t="s">
        <v>202</v>
      </c>
    </row>
  </sheetData>
  <sheetProtection/>
  <mergeCells count="3">
    <mergeCell ref="A2:H2"/>
    <mergeCell ref="A3:H3"/>
    <mergeCell ref="A28:B28"/>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83.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K19" sqref="K19"/>
    </sheetView>
  </sheetViews>
  <sheetFormatPr defaultColWidth="9.00390625" defaultRowHeight="15.75" customHeight="1"/>
  <cols>
    <col min="1" max="1" width="6.125" style="5" customWidth="1"/>
    <col min="2" max="2" width="27.875" style="5" customWidth="1"/>
    <col min="3" max="3" width="10.875" style="5" customWidth="1"/>
    <col min="4" max="7" width="19.375" style="5" customWidth="1"/>
    <col min="8" max="8" width="9.00390625" style="5" bestFit="1" customWidth="1"/>
    <col min="9" max="16384" width="9.00390625" style="5" customWidth="1"/>
  </cols>
  <sheetData>
    <row r="1" spans="1:7" ht="12.75">
      <c r="A1" s="112"/>
      <c r="B1" s="112"/>
      <c r="C1" s="35"/>
      <c r="D1" s="35"/>
      <c r="E1" s="35"/>
      <c r="F1" s="35"/>
      <c r="G1" s="35"/>
    </row>
    <row r="2" spans="1:7" s="33" customFormat="1" ht="30" customHeight="1">
      <c r="A2" s="290" t="s">
        <v>764</v>
      </c>
      <c r="B2" s="313"/>
      <c r="C2" s="313"/>
      <c r="D2" s="313"/>
      <c r="E2" s="313"/>
      <c r="F2" s="313"/>
      <c r="G2" s="313"/>
    </row>
    <row r="3" spans="1:7" ht="13.5" customHeight="1">
      <c r="A3" s="292" t="s">
        <v>123</v>
      </c>
      <c r="B3" s="292"/>
      <c r="C3" s="292"/>
      <c r="D3" s="292"/>
      <c r="E3" s="292"/>
      <c r="F3" s="292"/>
      <c r="G3" s="292"/>
    </row>
    <row r="4" spans="1:7" ht="13.5" customHeight="1">
      <c r="A4" s="183"/>
      <c r="B4" s="183"/>
      <c r="C4" s="183"/>
      <c r="D4" s="183"/>
      <c r="E4" s="183"/>
      <c r="F4" s="183"/>
      <c r="G4" s="40" t="s">
        <v>765</v>
      </c>
    </row>
    <row r="5" spans="1:7" ht="15.75" customHeight="1">
      <c r="A5" s="192" t="s">
        <v>89</v>
      </c>
      <c r="G5" s="25" t="s">
        <v>3</v>
      </c>
    </row>
    <row r="6" spans="1:7" s="35" customFormat="1" ht="15.75" customHeight="1">
      <c r="A6" s="21" t="s">
        <v>5</v>
      </c>
      <c r="B6" s="21" t="s">
        <v>766</v>
      </c>
      <c r="C6" s="21" t="s">
        <v>266</v>
      </c>
      <c r="D6" s="91" t="s">
        <v>92</v>
      </c>
      <c r="E6" s="21" t="s">
        <v>93</v>
      </c>
      <c r="F6" s="21" t="s">
        <v>94</v>
      </c>
      <c r="G6" s="21" t="s">
        <v>8</v>
      </c>
    </row>
    <row r="7" spans="1:7" ht="15.75" customHeight="1">
      <c r="A7" s="24"/>
      <c r="B7" s="46"/>
      <c r="C7" s="39"/>
      <c r="D7" s="93">
        <v>0</v>
      </c>
      <c r="E7" s="90">
        <v>0</v>
      </c>
      <c r="F7" s="90">
        <v>0</v>
      </c>
      <c r="G7" s="38"/>
    </row>
    <row r="8" spans="1:7" ht="15.75" customHeight="1">
      <c r="A8" s="24"/>
      <c r="B8" s="46"/>
      <c r="C8" s="39"/>
      <c r="D8" s="93">
        <v>0</v>
      </c>
      <c r="E8" s="90">
        <v>0</v>
      </c>
      <c r="F8" s="90">
        <v>0</v>
      </c>
      <c r="G8" s="38"/>
    </row>
    <row r="9" spans="1:7" ht="15.75" customHeight="1">
      <c r="A9" s="24"/>
      <c r="B9" s="46"/>
      <c r="C9" s="39"/>
      <c r="D9" s="93">
        <v>0</v>
      </c>
      <c r="E9" s="90">
        <v>0</v>
      </c>
      <c r="F9" s="90">
        <v>0</v>
      </c>
      <c r="G9" s="38"/>
    </row>
    <row r="10" spans="1:7" ht="15.75" customHeight="1">
      <c r="A10" s="24"/>
      <c r="B10" s="46"/>
      <c r="C10" s="39"/>
      <c r="D10" s="93">
        <v>0</v>
      </c>
      <c r="E10" s="90">
        <v>0</v>
      </c>
      <c r="F10" s="90">
        <v>0</v>
      </c>
      <c r="G10" s="38"/>
    </row>
    <row r="11" spans="1:7" ht="15.75" customHeight="1">
      <c r="A11" s="24"/>
      <c r="B11" s="46"/>
      <c r="C11" s="39"/>
      <c r="D11" s="93">
        <v>0</v>
      </c>
      <c r="E11" s="90">
        <v>0</v>
      </c>
      <c r="F11" s="90">
        <v>0</v>
      </c>
      <c r="G11" s="38"/>
    </row>
    <row r="12" spans="1:7" ht="15.75" customHeight="1">
      <c r="A12" s="24"/>
      <c r="B12" s="46"/>
      <c r="C12" s="39"/>
      <c r="D12" s="93">
        <v>0</v>
      </c>
      <c r="E12" s="90">
        <v>0</v>
      </c>
      <c r="F12" s="90">
        <v>0</v>
      </c>
      <c r="G12" s="38"/>
    </row>
    <row r="13" spans="1:7" ht="15.75" customHeight="1">
      <c r="A13" s="24"/>
      <c r="B13" s="46"/>
      <c r="C13" s="39"/>
      <c r="D13" s="93">
        <v>0</v>
      </c>
      <c r="E13" s="90">
        <v>0</v>
      </c>
      <c r="F13" s="90">
        <v>0</v>
      </c>
      <c r="G13" s="38"/>
    </row>
    <row r="14" spans="1:7" ht="15.75" customHeight="1">
      <c r="A14" s="24"/>
      <c r="B14" s="46"/>
      <c r="C14" s="39"/>
      <c r="D14" s="93">
        <v>0</v>
      </c>
      <c r="E14" s="90">
        <v>0</v>
      </c>
      <c r="F14" s="90">
        <v>0</v>
      </c>
      <c r="G14" s="38"/>
    </row>
    <row r="15" spans="1:7" ht="15.75" customHeight="1">
      <c r="A15" s="24"/>
      <c r="B15" s="46"/>
      <c r="C15" s="39"/>
      <c r="D15" s="93">
        <v>0</v>
      </c>
      <c r="E15" s="90">
        <v>0</v>
      </c>
      <c r="F15" s="90">
        <v>0</v>
      </c>
      <c r="G15" s="38"/>
    </row>
    <row r="16" spans="1:7" ht="15.75" customHeight="1">
      <c r="A16" s="24"/>
      <c r="B16" s="46"/>
      <c r="C16" s="39"/>
      <c r="D16" s="93">
        <v>0</v>
      </c>
      <c r="E16" s="90">
        <v>0</v>
      </c>
      <c r="F16" s="90">
        <v>0</v>
      </c>
      <c r="G16" s="38"/>
    </row>
    <row r="17" spans="1:7" ht="15.75" customHeight="1">
      <c r="A17" s="24"/>
      <c r="B17" s="46"/>
      <c r="C17" s="39"/>
      <c r="D17" s="93">
        <v>0</v>
      </c>
      <c r="E17" s="90">
        <v>0</v>
      </c>
      <c r="F17" s="90">
        <v>0</v>
      </c>
      <c r="G17" s="38"/>
    </row>
    <row r="18" spans="1:7" ht="15.75" customHeight="1">
      <c r="A18" s="24"/>
      <c r="B18" s="46"/>
      <c r="C18" s="39"/>
      <c r="D18" s="93">
        <v>0</v>
      </c>
      <c r="E18" s="90">
        <v>0</v>
      </c>
      <c r="F18" s="90">
        <v>0</v>
      </c>
      <c r="G18" s="38"/>
    </row>
    <row r="19" spans="1:7" ht="15.75" customHeight="1">
      <c r="A19" s="24"/>
      <c r="B19" s="46"/>
      <c r="C19" s="39"/>
      <c r="D19" s="93">
        <v>0</v>
      </c>
      <c r="E19" s="90">
        <v>0</v>
      </c>
      <c r="F19" s="90">
        <v>0</v>
      </c>
      <c r="G19" s="38"/>
    </row>
    <row r="20" spans="1:7" ht="15.75" customHeight="1">
      <c r="A20" s="24"/>
      <c r="B20" s="46"/>
      <c r="C20" s="39"/>
      <c r="D20" s="93">
        <v>0</v>
      </c>
      <c r="E20" s="90">
        <v>0</v>
      </c>
      <c r="F20" s="90">
        <v>0</v>
      </c>
      <c r="G20" s="38"/>
    </row>
    <row r="21" spans="1:7" ht="15.75" customHeight="1">
      <c r="A21" s="24"/>
      <c r="B21" s="46"/>
      <c r="C21" s="39"/>
      <c r="D21" s="93">
        <v>0</v>
      </c>
      <c r="E21" s="90">
        <v>0</v>
      </c>
      <c r="F21" s="90">
        <v>0</v>
      </c>
      <c r="G21" s="38"/>
    </row>
    <row r="22" spans="1:7" ht="15.75" customHeight="1">
      <c r="A22" s="24"/>
      <c r="B22" s="46"/>
      <c r="C22" s="39"/>
      <c r="D22" s="93">
        <v>0</v>
      </c>
      <c r="E22" s="90">
        <v>0</v>
      </c>
      <c r="F22" s="90">
        <v>0</v>
      </c>
      <c r="G22" s="38"/>
    </row>
    <row r="23" spans="1:7" ht="15.75" customHeight="1">
      <c r="A23" s="24"/>
      <c r="B23" s="46"/>
      <c r="C23" s="39"/>
      <c r="D23" s="93">
        <v>0</v>
      </c>
      <c r="E23" s="90">
        <v>0</v>
      </c>
      <c r="F23" s="90">
        <v>0</v>
      </c>
      <c r="G23" s="38"/>
    </row>
    <row r="24" spans="1:7" ht="15.75" customHeight="1">
      <c r="A24" s="24"/>
      <c r="B24" s="46"/>
      <c r="C24" s="39"/>
      <c r="D24" s="93">
        <v>0</v>
      </c>
      <c r="E24" s="90">
        <v>0</v>
      </c>
      <c r="F24" s="90">
        <v>0</v>
      </c>
      <c r="G24" s="38"/>
    </row>
    <row r="25" spans="1:7" ht="15.75" customHeight="1">
      <c r="A25" s="24"/>
      <c r="B25" s="46"/>
      <c r="C25" s="39"/>
      <c r="D25" s="93">
        <v>0</v>
      </c>
      <c r="E25" s="90">
        <v>0</v>
      </c>
      <c r="F25" s="90">
        <v>0</v>
      </c>
      <c r="G25" s="38"/>
    </row>
    <row r="26" spans="1:7" ht="15.75" customHeight="1">
      <c r="A26" s="24"/>
      <c r="B26" s="46"/>
      <c r="C26" s="39"/>
      <c r="D26" s="93">
        <v>0</v>
      </c>
      <c r="E26" s="90">
        <v>0</v>
      </c>
      <c r="F26" s="90">
        <v>0</v>
      </c>
      <c r="G26" s="38"/>
    </row>
    <row r="27" spans="1:7" ht="15.75" customHeight="1">
      <c r="A27" s="24"/>
      <c r="B27" s="46"/>
      <c r="C27" s="39"/>
      <c r="D27" s="93">
        <v>0</v>
      </c>
      <c r="E27" s="90">
        <v>0</v>
      </c>
      <c r="F27" s="90">
        <v>0</v>
      </c>
      <c r="G27" s="38"/>
    </row>
    <row r="28" spans="1:7" ht="15.75" customHeight="1">
      <c r="A28" s="304" t="s">
        <v>701</v>
      </c>
      <c r="B28" s="333"/>
      <c r="C28" s="39"/>
      <c r="D28" s="93">
        <v>0</v>
      </c>
      <c r="E28" s="90">
        <v>0</v>
      </c>
      <c r="F28" s="90">
        <v>0</v>
      </c>
      <c r="G28" s="38"/>
    </row>
    <row r="29" spans="1:5" ht="15.75" customHeight="1">
      <c r="A29" s="17" t="s">
        <v>200</v>
      </c>
      <c r="E29" s="5" t="s">
        <v>201</v>
      </c>
    </row>
    <row r="30" ht="15.75" customHeight="1">
      <c r="A30" s="17" t="s">
        <v>202</v>
      </c>
    </row>
  </sheetData>
  <sheetProtection/>
  <mergeCells count="3">
    <mergeCell ref="A2:G2"/>
    <mergeCell ref="A3:G3"/>
    <mergeCell ref="A28:B28"/>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84.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4.25390625" style="5" customWidth="1"/>
    <col min="2" max="2" width="23.00390625" style="5" customWidth="1"/>
    <col min="3" max="3" width="10.625" style="5" customWidth="1"/>
    <col min="4" max="4" width="17.125" style="5" customWidth="1"/>
    <col min="5" max="7" width="16.50390625" style="5" customWidth="1"/>
    <col min="8" max="8" width="15.50390625" style="5" customWidth="1"/>
    <col min="9" max="9" width="9.00390625" style="5" bestFit="1" customWidth="1"/>
    <col min="10" max="16384" width="9.00390625" style="5" customWidth="1"/>
  </cols>
  <sheetData>
    <row r="1" spans="1:8" ht="12.75">
      <c r="A1" s="109"/>
      <c r="B1" s="109"/>
      <c r="C1" s="1"/>
      <c r="D1" s="1"/>
      <c r="E1" s="1"/>
      <c r="F1" s="1"/>
      <c r="G1" s="1"/>
      <c r="H1" s="1"/>
    </row>
    <row r="2" spans="1:8" s="33" customFormat="1" ht="30" customHeight="1">
      <c r="A2" s="290" t="s">
        <v>767</v>
      </c>
      <c r="B2" s="291"/>
      <c r="C2" s="291"/>
      <c r="D2" s="291"/>
      <c r="E2" s="291"/>
      <c r="F2" s="291"/>
      <c r="G2" s="291"/>
      <c r="H2" s="291"/>
    </row>
    <row r="3" spans="1:8" ht="13.5" customHeight="1">
      <c r="A3" s="292" t="s">
        <v>123</v>
      </c>
      <c r="B3" s="292"/>
      <c r="C3" s="292"/>
      <c r="D3" s="292"/>
      <c r="E3" s="292"/>
      <c r="F3" s="292"/>
      <c r="G3" s="292"/>
      <c r="H3" s="301"/>
    </row>
    <row r="4" spans="1:8" ht="13.5" customHeight="1">
      <c r="A4" s="183"/>
      <c r="B4" s="183"/>
      <c r="C4" s="183"/>
      <c r="D4" s="183"/>
      <c r="E4" s="183"/>
      <c r="F4" s="183"/>
      <c r="G4" s="183"/>
      <c r="H4" s="40" t="s">
        <v>768</v>
      </c>
    </row>
    <row r="5" spans="1:8" ht="15.75" customHeight="1">
      <c r="A5" s="192" t="s">
        <v>89</v>
      </c>
      <c r="H5" s="25" t="s">
        <v>3</v>
      </c>
    </row>
    <row r="6" spans="1:8" s="35" customFormat="1" ht="15.75" customHeight="1">
      <c r="A6" s="21" t="s">
        <v>5</v>
      </c>
      <c r="B6" s="21" t="s">
        <v>258</v>
      </c>
      <c r="C6" s="21" t="s">
        <v>266</v>
      </c>
      <c r="D6" s="21" t="s">
        <v>378</v>
      </c>
      <c r="E6" s="91" t="s">
        <v>92</v>
      </c>
      <c r="F6" s="21" t="s">
        <v>93</v>
      </c>
      <c r="G6" s="21" t="s">
        <v>94</v>
      </c>
      <c r="H6" s="21" t="s">
        <v>8</v>
      </c>
    </row>
    <row r="7" spans="1:8" ht="15.75" customHeight="1">
      <c r="A7" s="24"/>
      <c r="B7" s="46"/>
      <c r="C7" s="39"/>
      <c r="D7" s="24"/>
      <c r="E7" s="66">
        <v>0</v>
      </c>
      <c r="F7" s="64">
        <v>0</v>
      </c>
      <c r="G7" s="64">
        <v>0</v>
      </c>
      <c r="H7" s="38"/>
    </row>
    <row r="8" spans="1:8" ht="15.75" customHeight="1">
      <c r="A8" s="24"/>
      <c r="B8" s="46"/>
      <c r="C8" s="39"/>
      <c r="D8" s="24"/>
      <c r="E8" s="66">
        <v>0</v>
      </c>
      <c r="F8" s="64">
        <v>0</v>
      </c>
      <c r="G8" s="64">
        <v>0</v>
      </c>
      <c r="H8" s="38"/>
    </row>
    <row r="9" spans="1:8" ht="15.75" customHeight="1">
      <c r="A9" s="24"/>
      <c r="B9" s="46"/>
      <c r="C9" s="39"/>
      <c r="D9" s="24"/>
      <c r="E9" s="66">
        <v>0</v>
      </c>
      <c r="F9" s="64">
        <v>0</v>
      </c>
      <c r="G9" s="64">
        <v>0</v>
      </c>
      <c r="H9" s="38"/>
    </row>
    <row r="10" spans="1:8" ht="15.75" customHeight="1">
      <c r="A10" s="24"/>
      <c r="B10" s="46"/>
      <c r="C10" s="39"/>
      <c r="D10" s="24"/>
      <c r="E10" s="66">
        <v>0</v>
      </c>
      <c r="F10" s="64">
        <v>0</v>
      </c>
      <c r="G10" s="64">
        <v>0</v>
      </c>
      <c r="H10" s="38"/>
    </row>
    <row r="11" spans="1:8" ht="15.75" customHeight="1">
      <c r="A11" s="24"/>
      <c r="B11" s="46"/>
      <c r="C11" s="39"/>
      <c r="D11" s="24"/>
      <c r="E11" s="66">
        <v>0</v>
      </c>
      <c r="F11" s="64">
        <v>0</v>
      </c>
      <c r="G11" s="64">
        <v>0</v>
      </c>
      <c r="H11" s="38"/>
    </row>
    <row r="12" spans="1:8" ht="15.75" customHeight="1">
      <c r="A12" s="24"/>
      <c r="B12" s="46"/>
      <c r="C12" s="39"/>
      <c r="D12" s="24"/>
      <c r="E12" s="66">
        <v>0</v>
      </c>
      <c r="F12" s="64">
        <v>0</v>
      </c>
      <c r="G12" s="64">
        <v>0</v>
      </c>
      <c r="H12" s="38"/>
    </row>
    <row r="13" spans="1:8" ht="15.75" customHeight="1">
      <c r="A13" s="24"/>
      <c r="B13" s="46"/>
      <c r="C13" s="39"/>
      <c r="D13" s="24"/>
      <c r="E13" s="66">
        <v>0</v>
      </c>
      <c r="F13" s="64">
        <v>0</v>
      </c>
      <c r="G13" s="64">
        <v>0</v>
      </c>
      <c r="H13" s="38"/>
    </row>
    <row r="14" spans="1:8" ht="15.75" customHeight="1">
      <c r="A14" s="24"/>
      <c r="B14" s="46"/>
      <c r="C14" s="39"/>
      <c r="D14" s="24"/>
      <c r="E14" s="66">
        <v>0</v>
      </c>
      <c r="F14" s="64">
        <v>0</v>
      </c>
      <c r="G14" s="64">
        <v>0</v>
      </c>
      <c r="H14" s="38"/>
    </row>
    <row r="15" spans="1:8" ht="15.75" customHeight="1">
      <c r="A15" s="24"/>
      <c r="B15" s="46"/>
      <c r="C15" s="39"/>
      <c r="D15" s="24"/>
      <c r="E15" s="66">
        <v>0</v>
      </c>
      <c r="F15" s="64">
        <v>0</v>
      </c>
      <c r="G15" s="64">
        <v>0</v>
      </c>
      <c r="H15" s="38"/>
    </row>
    <row r="16" spans="1:8" ht="15.75" customHeight="1">
      <c r="A16" s="24"/>
      <c r="B16" s="46"/>
      <c r="C16" s="39"/>
      <c r="D16" s="24"/>
      <c r="E16" s="66">
        <v>0</v>
      </c>
      <c r="F16" s="64">
        <v>0</v>
      </c>
      <c r="G16" s="64">
        <v>0</v>
      </c>
      <c r="H16" s="38"/>
    </row>
    <row r="17" spans="1:8" ht="15.75" customHeight="1">
      <c r="A17" s="24"/>
      <c r="B17" s="46"/>
      <c r="C17" s="39"/>
      <c r="D17" s="24"/>
      <c r="E17" s="66">
        <v>0</v>
      </c>
      <c r="F17" s="64">
        <v>0</v>
      </c>
      <c r="G17" s="64">
        <v>0</v>
      </c>
      <c r="H17" s="38"/>
    </row>
    <row r="18" spans="1:8" ht="15.75" customHeight="1">
      <c r="A18" s="24"/>
      <c r="B18" s="46"/>
      <c r="C18" s="39"/>
      <c r="D18" s="24"/>
      <c r="E18" s="66">
        <v>0</v>
      </c>
      <c r="F18" s="64">
        <v>0</v>
      </c>
      <c r="G18" s="64">
        <v>0</v>
      </c>
      <c r="H18" s="38"/>
    </row>
    <row r="19" spans="1:8" ht="15.75" customHeight="1">
      <c r="A19" s="24"/>
      <c r="B19" s="46"/>
      <c r="C19" s="39"/>
      <c r="D19" s="24"/>
      <c r="E19" s="66">
        <v>0</v>
      </c>
      <c r="F19" s="64">
        <v>0</v>
      </c>
      <c r="G19" s="64">
        <v>0</v>
      </c>
      <c r="H19" s="38"/>
    </row>
    <row r="20" spans="1:8" ht="15.75" customHeight="1">
      <c r="A20" s="24"/>
      <c r="B20" s="46"/>
      <c r="C20" s="39"/>
      <c r="D20" s="24"/>
      <c r="E20" s="66">
        <v>0</v>
      </c>
      <c r="F20" s="64">
        <v>0</v>
      </c>
      <c r="G20" s="64">
        <v>0</v>
      </c>
      <c r="H20" s="38"/>
    </row>
    <row r="21" spans="1:8" ht="15.75" customHeight="1">
      <c r="A21" s="24"/>
      <c r="B21" s="46"/>
      <c r="C21" s="39"/>
      <c r="D21" s="24"/>
      <c r="E21" s="66">
        <v>0</v>
      </c>
      <c r="F21" s="64">
        <v>0</v>
      </c>
      <c r="G21" s="64">
        <v>0</v>
      </c>
      <c r="H21" s="38"/>
    </row>
    <row r="22" spans="1:8" ht="15.75" customHeight="1">
      <c r="A22" s="24"/>
      <c r="B22" s="46"/>
      <c r="C22" s="39"/>
      <c r="D22" s="24"/>
      <c r="E22" s="66">
        <v>0</v>
      </c>
      <c r="F22" s="64">
        <v>0</v>
      </c>
      <c r="G22" s="64">
        <v>0</v>
      </c>
      <c r="H22" s="38"/>
    </row>
    <row r="23" spans="1:8" ht="15.75" customHeight="1">
      <c r="A23" s="24"/>
      <c r="B23" s="46"/>
      <c r="C23" s="39"/>
      <c r="D23" s="24"/>
      <c r="E23" s="66">
        <v>0</v>
      </c>
      <c r="F23" s="64">
        <v>0</v>
      </c>
      <c r="G23" s="64">
        <v>0</v>
      </c>
      <c r="H23" s="38"/>
    </row>
    <row r="24" spans="1:8" ht="15.75" customHeight="1">
      <c r="A24" s="24"/>
      <c r="B24" s="46"/>
      <c r="C24" s="39"/>
      <c r="D24" s="24"/>
      <c r="E24" s="66">
        <v>0</v>
      </c>
      <c r="F24" s="64">
        <v>0</v>
      </c>
      <c r="G24" s="64">
        <v>0</v>
      </c>
      <c r="H24" s="38"/>
    </row>
    <row r="25" spans="1:8" ht="15.75" customHeight="1">
      <c r="A25" s="24"/>
      <c r="B25" s="46"/>
      <c r="C25" s="39"/>
      <c r="D25" s="24"/>
      <c r="E25" s="66">
        <v>0</v>
      </c>
      <c r="F25" s="64">
        <v>0</v>
      </c>
      <c r="G25" s="64">
        <v>0</v>
      </c>
      <c r="H25" s="38"/>
    </row>
    <row r="26" spans="1:8" ht="15.75" customHeight="1">
      <c r="A26" s="24"/>
      <c r="B26" s="46"/>
      <c r="C26" s="39"/>
      <c r="D26" s="24"/>
      <c r="E26" s="66">
        <v>0</v>
      </c>
      <c r="F26" s="64">
        <v>0</v>
      </c>
      <c r="G26" s="64">
        <v>0</v>
      </c>
      <c r="H26" s="38"/>
    </row>
    <row r="27" spans="1:8" ht="15.75" customHeight="1">
      <c r="A27" s="24"/>
      <c r="B27" s="46"/>
      <c r="C27" s="39"/>
      <c r="D27" s="24"/>
      <c r="E27" s="66">
        <v>0</v>
      </c>
      <c r="F27" s="64">
        <v>0</v>
      </c>
      <c r="G27" s="64">
        <v>0</v>
      </c>
      <c r="H27" s="38"/>
    </row>
    <row r="28" spans="1:8" ht="15.75" customHeight="1">
      <c r="A28" s="304" t="s">
        <v>701</v>
      </c>
      <c r="B28" s="333"/>
      <c r="C28" s="39"/>
      <c r="D28" s="24"/>
      <c r="E28" s="66">
        <v>0</v>
      </c>
      <c r="F28" s="64">
        <v>0</v>
      </c>
      <c r="G28" s="64">
        <v>0</v>
      </c>
      <c r="H28" s="38"/>
    </row>
    <row r="29" spans="1:6" ht="15.75" customHeight="1">
      <c r="A29" s="17" t="s">
        <v>200</v>
      </c>
      <c r="F29" s="34" t="s">
        <v>201</v>
      </c>
    </row>
    <row r="30" ht="15.75" customHeight="1">
      <c r="A30" s="17" t="s">
        <v>202</v>
      </c>
    </row>
  </sheetData>
  <sheetProtection/>
  <mergeCells count="3">
    <mergeCell ref="A2:H2"/>
    <mergeCell ref="A3:H3"/>
    <mergeCell ref="A28:B28"/>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xl/worksheets/sheet85.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8.25390625" defaultRowHeight="15.75"/>
  <cols>
    <col min="1" max="1" width="26.875" style="7" customWidth="1"/>
    <col min="2" max="2" width="1.25" style="7" customWidth="1"/>
    <col min="3" max="3" width="28.875" style="7" customWidth="1"/>
    <col min="4" max="4" width="8.25390625" style="7" bestFit="1" customWidth="1"/>
    <col min="5" max="16384" width="8.25390625" style="7" customWidth="1"/>
  </cols>
  <sheetData>
    <row r="1" ht="15.75">
      <c r="A1" t="s">
        <v>130</v>
      </c>
    </row>
    <row r="2" ht="12.75">
      <c r="A2" s="6" t="s">
        <v>769</v>
      </c>
    </row>
    <row r="3" spans="1:3" ht="12.75">
      <c r="A3" s="8" t="s">
        <v>770</v>
      </c>
      <c r="C3" s="9" t="s">
        <v>771</v>
      </c>
    </row>
    <row r="4" ht="12.75">
      <c r="A4" s="8">
        <v>3</v>
      </c>
    </row>
    <row r="7" ht="12.75">
      <c r="A7" s="10" t="s">
        <v>772</v>
      </c>
    </row>
    <row r="8" ht="12.75">
      <c r="A8" s="11" t="s">
        <v>773</v>
      </c>
    </row>
    <row r="9" ht="12.75">
      <c r="A9" s="12" t="s">
        <v>774</v>
      </c>
    </row>
    <row r="10" ht="12.75">
      <c r="A10" s="11" t="s">
        <v>775</v>
      </c>
    </row>
    <row r="11" ht="12.75">
      <c r="A11" s="13" t="s">
        <v>776</v>
      </c>
    </row>
    <row r="14" ht="12.75">
      <c r="A14" s="9" t="s">
        <v>777</v>
      </c>
    </row>
    <row r="17" ht="12.75">
      <c r="C17" s="9" t="s">
        <v>778</v>
      </c>
    </row>
    <row r="20" ht="12.75">
      <c r="A20" s="14" t="s">
        <v>779</v>
      </c>
    </row>
    <row r="26" ht="12.75">
      <c r="C26" s="15" t="s">
        <v>780</v>
      </c>
    </row>
  </sheetData>
  <sheetProtection password="8863" sheet="1" object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85" zoomScaleNormal="85" zoomScalePageLayoutView="0" workbookViewId="0" topLeftCell="A2">
      <selection activeCell="K19" sqref="K19"/>
    </sheetView>
  </sheetViews>
  <sheetFormatPr defaultColWidth="9.00390625" defaultRowHeight="15.75" customHeight="1"/>
  <cols>
    <col min="1" max="1" width="6.25390625" style="5" customWidth="1"/>
    <col min="2" max="2" width="25.50390625" style="5" customWidth="1"/>
    <col min="3" max="6" width="19.125" style="5" customWidth="1"/>
    <col min="7" max="7" width="12.625" style="5" customWidth="1"/>
    <col min="8" max="8" width="9.00390625" style="5" bestFit="1" customWidth="1"/>
    <col min="9" max="16384" width="9.00390625" style="5" customWidth="1"/>
  </cols>
  <sheetData>
    <row r="1" spans="1:7" ht="12.75">
      <c r="A1" s="109"/>
      <c r="B1" s="109"/>
      <c r="C1" s="1"/>
      <c r="D1" s="1"/>
      <c r="E1" s="1"/>
      <c r="F1" s="1"/>
      <c r="G1" s="1"/>
    </row>
    <row r="2" spans="1:7" s="33" customFormat="1" ht="30" customHeight="1">
      <c r="A2" s="290" t="s">
        <v>225</v>
      </c>
      <c r="B2" s="291"/>
      <c r="C2" s="291"/>
      <c r="D2" s="291"/>
      <c r="E2" s="291"/>
      <c r="F2" s="291"/>
      <c r="G2" s="291"/>
    </row>
    <row r="3" spans="1:7" ht="13.5" customHeight="1">
      <c r="A3" s="292" t="s">
        <v>123</v>
      </c>
      <c r="B3" s="292"/>
      <c r="C3" s="292"/>
      <c r="D3" s="292"/>
      <c r="E3" s="292"/>
      <c r="F3" s="292"/>
      <c r="G3" s="292"/>
    </row>
    <row r="4" spans="1:7" ht="13.5" customHeight="1">
      <c r="A4" s="183"/>
      <c r="B4" s="183"/>
      <c r="C4" s="183"/>
      <c r="D4" s="183"/>
      <c r="E4" s="183"/>
      <c r="F4" s="183"/>
      <c r="G4" s="183" t="s">
        <v>226</v>
      </c>
    </row>
    <row r="5" spans="1:7" ht="15.75" customHeight="1">
      <c r="A5" s="34" t="s">
        <v>89</v>
      </c>
      <c r="G5" s="85" t="s">
        <v>3</v>
      </c>
    </row>
    <row r="6" spans="1:7" s="83" customFormat="1" ht="15.75" customHeight="1">
      <c r="A6" s="45" t="s">
        <v>186</v>
      </c>
      <c r="B6" s="45" t="s">
        <v>125</v>
      </c>
      <c r="C6" s="45" t="s">
        <v>92</v>
      </c>
      <c r="D6" s="45" t="s">
        <v>93</v>
      </c>
      <c r="E6" s="45" t="s">
        <v>94</v>
      </c>
      <c r="F6" s="79" t="s">
        <v>127</v>
      </c>
      <c r="G6" s="45" t="s">
        <v>227</v>
      </c>
    </row>
    <row r="7" spans="1:7" ht="15.75" customHeight="1">
      <c r="A7" s="45" t="s">
        <v>228</v>
      </c>
      <c r="B7" s="45" t="s">
        <v>229</v>
      </c>
      <c r="C7" s="66"/>
      <c r="D7" s="64"/>
      <c r="E7" s="64"/>
      <c r="F7" s="64"/>
      <c r="G7" s="84" t="s">
        <v>130</v>
      </c>
    </row>
    <row r="8" spans="1:7" ht="15.75" customHeight="1">
      <c r="A8" s="45" t="s">
        <v>230</v>
      </c>
      <c r="B8" s="45" t="s">
        <v>231</v>
      </c>
      <c r="C8" s="66"/>
      <c r="D8" s="64"/>
      <c r="E8" s="64"/>
      <c r="F8" s="64"/>
      <c r="G8" s="64" t="s">
        <v>130</v>
      </c>
    </row>
    <row r="9" spans="1:7" ht="15.75" customHeight="1">
      <c r="A9" s="45" t="s">
        <v>232</v>
      </c>
      <c r="B9" s="45" t="s">
        <v>233</v>
      </c>
      <c r="C9" s="66"/>
      <c r="D9" s="64"/>
      <c r="E9" s="64"/>
      <c r="F9" s="64"/>
      <c r="G9" s="64" t="s">
        <v>130</v>
      </c>
    </row>
    <row r="10" spans="1:7" ht="15.75" customHeight="1">
      <c r="A10" s="24"/>
      <c r="B10" s="38"/>
      <c r="C10" s="66"/>
      <c r="D10" s="64"/>
      <c r="E10" s="64"/>
      <c r="F10" s="64"/>
      <c r="G10" s="64"/>
    </row>
    <row r="11" spans="1:7" ht="15.75" customHeight="1">
      <c r="A11" s="24"/>
      <c r="B11" s="38"/>
      <c r="C11" s="66"/>
      <c r="D11" s="64"/>
      <c r="E11" s="64"/>
      <c r="F11" s="64"/>
      <c r="G11" s="64"/>
    </row>
    <row r="12" spans="1:7" ht="15.75" customHeight="1">
      <c r="A12" s="24"/>
      <c r="B12" s="38"/>
      <c r="C12" s="66"/>
      <c r="D12" s="64"/>
      <c r="E12" s="64"/>
      <c r="F12" s="64"/>
      <c r="G12" s="64"/>
    </row>
    <row r="13" spans="1:7" ht="15.75" customHeight="1">
      <c r="A13" s="24"/>
      <c r="B13" s="38"/>
      <c r="C13" s="66"/>
      <c r="D13" s="64"/>
      <c r="E13" s="64"/>
      <c r="F13" s="64"/>
      <c r="G13" s="64"/>
    </row>
    <row r="14" spans="1:7" ht="15.75" customHeight="1">
      <c r="A14" s="24"/>
      <c r="B14" s="38"/>
      <c r="C14" s="66"/>
      <c r="D14" s="64"/>
      <c r="E14" s="64"/>
      <c r="F14" s="64"/>
      <c r="G14" s="64"/>
    </row>
    <row r="15" spans="1:7" ht="15.75" customHeight="1">
      <c r="A15" s="24"/>
      <c r="B15" s="38"/>
      <c r="C15" s="66"/>
      <c r="D15" s="64"/>
      <c r="E15" s="64"/>
      <c r="F15" s="64"/>
      <c r="G15" s="64"/>
    </row>
    <row r="16" spans="1:7" ht="15.75" customHeight="1">
      <c r="A16" s="24"/>
      <c r="B16" s="38"/>
      <c r="C16" s="66"/>
      <c r="D16" s="64"/>
      <c r="E16" s="64"/>
      <c r="F16" s="64"/>
      <c r="G16" s="64"/>
    </row>
    <row r="17" spans="1:7" ht="15.75" customHeight="1">
      <c r="A17" s="24"/>
      <c r="B17" s="38"/>
      <c r="C17" s="66"/>
      <c r="D17" s="64"/>
      <c r="E17" s="64"/>
      <c r="F17" s="64"/>
      <c r="G17" s="64"/>
    </row>
    <row r="18" spans="1:7" ht="15.75" customHeight="1">
      <c r="A18" s="24"/>
      <c r="B18" s="38"/>
      <c r="C18" s="66"/>
      <c r="D18" s="64"/>
      <c r="E18" s="64"/>
      <c r="F18" s="64"/>
      <c r="G18" s="64"/>
    </row>
    <row r="19" spans="1:7" ht="15.75" customHeight="1">
      <c r="A19" s="24"/>
      <c r="B19" s="38"/>
      <c r="C19" s="66"/>
      <c r="D19" s="64"/>
      <c r="E19" s="64"/>
      <c r="F19" s="64"/>
      <c r="G19" s="64"/>
    </row>
    <row r="20" spans="1:7" ht="15.75" customHeight="1">
      <c r="A20" s="24"/>
      <c r="B20" s="38"/>
      <c r="C20" s="66"/>
      <c r="D20" s="64"/>
      <c r="E20" s="64"/>
      <c r="F20" s="64"/>
      <c r="G20" s="64"/>
    </row>
    <row r="21" spans="1:7" ht="15.75" customHeight="1">
      <c r="A21" s="24"/>
      <c r="B21" s="38"/>
      <c r="C21" s="66"/>
      <c r="D21" s="64"/>
      <c r="E21" s="64"/>
      <c r="F21" s="64"/>
      <c r="G21" s="64"/>
    </row>
    <row r="22" spans="1:7" ht="15.75" customHeight="1">
      <c r="A22" s="24"/>
      <c r="B22" s="38"/>
      <c r="C22" s="66"/>
      <c r="D22" s="64"/>
      <c r="E22" s="64"/>
      <c r="F22" s="64"/>
      <c r="G22" s="64"/>
    </row>
    <row r="23" spans="1:7" ht="15.75" customHeight="1">
      <c r="A23" s="24"/>
      <c r="B23" s="38"/>
      <c r="C23" s="66"/>
      <c r="D23" s="64"/>
      <c r="E23" s="64"/>
      <c r="F23" s="64"/>
      <c r="G23" s="64"/>
    </row>
    <row r="24" spans="1:7" ht="15.75" customHeight="1">
      <c r="A24" s="24"/>
      <c r="B24" s="38"/>
      <c r="C24" s="66"/>
      <c r="D24" s="64"/>
      <c r="E24" s="64"/>
      <c r="F24" s="64"/>
      <c r="G24" s="64"/>
    </row>
    <row r="25" spans="1:7" ht="15.75" customHeight="1">
      <c r="A25" s="24"/>
      <c r="B25" s="38"/>
      <c r="C25" s="66"/>
      <c r="D25" s="64"/>
      <c r="E25" s="64"/>
      <c r="F25" s="64"/>
      <c r="G25" s="64"/>
    </row>
    <row r="26" spans="1:7" ht="15.75" customHeight="1">
      <c r="A26" s="24"/>
      <c r="B26" s="38"/>
      <c r="C26" s="66"/>
      <c r="D26" s="64"/>
      <c r="E26" s="64"/>
      <c r="F26" s="64"/>
      <c r="G26" s="64"/>
    </row>
    <row r="27" spans="1:7" ht="15.75" customHeight="1">
      <c r="A27" s="24"/>
      <c r="B27" s="38"/>
      <c r="C27" s="66"/>
      <c r="D27" s="64"/>
      <c r="E27" s="64"/>
      <c r="F27" s="64"/>
      <c r="G27" s="64"/>
    </row>
    <row r="28" spans="1:7" ht="15.75" customHeight="1">
      <c r="A28" s="45" t="s">
        <v>189</v>
      </c>
      <c r="B28" s="45" t="s">
        <v>234</v>
      </c>
      <c r="C28" s="66">
        <v>0</v>
      </c>
      <c r="D28" s="64">
        <v>0</v>
      </c>
      <c r="E28" s="64">
        <v>0</v>
      </c>
      <c r="F28" s="64">
        <v>0</v>
      </c>
      <c r="G28" s="64" t="s">
        <v>130</v>
      </c>
    </row>
    <row r="29" spans="1:4" ht="15.75" customHeight="1">
      <c r="A29" s="17" t="s">
        <v>200</v>
      </c>
      <c r="D29" s="34" t="s">
        <v>201</v>
      </c>
    </row>
    <row r="30" ht="15.75" customHeight="1">
      <c r="A30" s="17" t="s">
        <v>202</v>
      </c>
    </row>
  </sheetData>
  <sheetProtection/>
  <mergeCells count="2">
    <mergeCell ref="A2:G2"/>
    <mergeCell ref="A3:G3"/>
  </mergeCells>
  <printOptions horizontalCentered="1"/>
  <pageMargins left="0.3541666666666667" right="0.3541666666666667" top="0.7868055555555555" bottom="0.7868055555555555" header="1.0625" footer="0.5111111111111111"/>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conqueror</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新版通用申报表</dc:title>
  <dc:subject/>
  <dc:creator>Seaman</dc:creator>
  <cp:keywords/>
  <dc:description/>
  <cp:lastModifiedBy>微软用户</cp:lastModifiedBy>
  <cp:lastPrinted>2019-03-07T01:14:38Z</cp:lastPrinted>
  <dcterms:created xsi:type="dcterms:W3CDTF">1999-04-07T08:44:02Z</dcterms:created>
  <dcterms:modified xsi:type="dcterms:W3CDTF">2019-03-07T01:14:47Z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2052-8.1.0.2998</vt:lpwstr>
  </property>
</Properties>
</file>